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0" yWindow="0" windowWidth="16380" windowHeight="8190" tabRatio="446" firstSheet="3" activeTab="5"/>
  </bookViews>
  <sheets>
    <sheet name="Tableau croisé" sheetId="3" r:id="rId1"/>
    <sheet name="Liste données" sheetId="6" r:id="rId2"/>
    <sheet name="Trail du Rouergue" sheetId="2" r:id="rId3"/>
    <sheet name="Trailou de la Muse" sheetId="8" r:id="rId4"/>
    <sheet name="Trail du Gourg d'enfer" sheetId="9" r:id="rId5"/>
    <sheet name="Classement Nature 2015" sheetId="7" r:id="rId6"/>
  </sheets>
  <externalReferences>
    <externalReference r:id="rId7"/>
  </externalReferences>
  <definedNames>
    <definedName name="__xlnm._FilterDatabase" localSheetId="1">#REF!</definedName>
    <definedName name="__xlnm._FilterDatabase">#REF!</definedName>
    <definedName name="__xlnm._FilterDatabase_1" localSheetId="1">#REF!</definedName>
    <definedName name="__xlnm._FilterDatabase_1">#REF!</definedName>
    <definedName name="_xlnm._FilterDatabase" localSheetId="5" hidden="1">'Classement Nature 2015'!$A$1:$N$211</definedName>
    <definedName name="_xlnm._FilterDatabase" localSheetId="1" hidden="1">'Liste données'!$A$1:$G$1144</definedName>
    <definedName name="_xlnm._FilterDatabase" localSheetId="0" hidden="1">'Tableau croisé'!#REF!</definedName>
    <definedName name="_xlnm._FilterDatabase" localSheetId="4" hidden="1">'Trail du Gourg d''enfer'!$K$1:$W$1</definedName>
    <definedName name="_xlnm._FilterDatabase" localSheetId="2" hidden="1">'Trail du Rouergue'!$A$1:$D$185</definedName>
    <definedName name="Classement_Xsl" localSheetId="1">#REF!</definedName>
    <definedName name="Classement_Xsl">#REF!</definedName>
    <definedName name="_xlnm.Print_Titles" localSheetId="5">'Classement Nature 2015'!$1:$1</definedName>
    <definedName name="_xlnm.Print_Area" localSheetId="4">'Trail du Gourg d''enfer'!$L$1:$T$3</definedName>
  </definedNames>
  <calcPr calcId="125725" concurrentCalc="0"/>
  <pivotCaches>
    <pivotCache cacheId="19" r:id="rId8"/>
  </pivotCaches>
</workbook>
</file>

<file path=xl/calcChain.xml><?xml version="1.0" encoding="utf-8"?>
<calcChain xmlns="http://schemas.openxmlformats.org/spreadsheetml/2006/main">
  <c r="H82" i="7"/>
  <c r="I82"/>
  <c r="H87"/>
  <c r="I87"/>
  <c r="H88"/>
  <c r="I88"/>
  <c r="H90"/>
  <c r="I90"/>
  <c r="H91"/>
  <c r="I91"/>
  <c r="H92"/>
  <c r="I92"/>
  <c r="H93"/>
  <c r="I93"/>
  <c r="H94"/>
  <c r="I94"/>
  <c r="H95"/>
  <c r="I95"/>
  <c r="H99"/>
  <c r="I99"/>
  <c r="H100"/>
  <c r="I100"/>
  <c r="H101"/>
  <c r="I101"/>
  <c r="H102"/>
  <c r="I102"/>
  <c r="H104"/>
  <c r="I104"/>
  <c r="H105"/>
  <c r="I105"/>
  <c r="H108"/>
  <c r="I108"/>
  <c r="H109"/>
  <c r="I109"/>
  <c r="H110"/>
  <c r="I110"/>
  <c r="H114"/>
  <c r="I114"/>
  <c r="H115"/>
  <c r="I115"/>
  <c r="H118"/>
  <c r="I118"/>
  <c r="H120"/>
  <c r="I120"/>
  <c r="H121"/>
  <c r="I121"/>
  <c r="H123"/>
  <c r="I123"/>
  <c r="H126"/>
  <c r="I126"/>
  <c r="H128"/>
  <c r="I128"/>
  <c r="H129"/>
  <c r="I129"/>
  <c r="H131"/>
  <c r="I131"/>
  <c r="H134"/>
  <c r="I134"/>
  <c r="H135"/>
  <c r="I135"/>
  <c r="H137"/>
  <c r="I137"/>
  <c r="H138"/>
  <c r="I138"/>
  <c r="H140"/>
  <c r="I140"/>
  <c r="H141"/>
  <c r="I141"/>
  <c r="H144"/>
  <c r="I144"/>
  <c r="H149"/>
  <c r="I149"/>
  <c r="H155"/>
  <c r="I155"/>
  <c r="H158"/>
  <c r="I158"/>
  <c r="H161"/>
  <c r="I161"/>
  <c r="H167"/>
  <c r="I167"/>
  <c r="H168"/>
  <c r="I168"/>
  <c r="H170"/>
  <c r="I170"/>
  <c r="H171"/>
  <c r="I171"/>
  <c r="H172"/>
  <c r="I172"/>
  <c r="H173"/>
  <c r="I173"/>
  <c r="H175"/>
  <c r="I175"/>
  <c r="H176"/>
  <c r="I176"/>
  <c r="H181"/>
  <c r="I181"/>
  <c r="H182"/>
  <c r="I182"/>
  <c r="H186"/>
  <c r="I186"/>
  <c r="H187"/>
  <c r="I187"/>
  <c r="H188"/>
  <c r="I188"/>
  <c r="H189"/>
  <c r="I189"/>
  <c r="H192"/>
  <c r="I192"/>
  <c r="H196"/>
  <c r="I196"/>
  <c r="H197"/>
  <c r="I197"/>
  <c r="H198"/>
  <c r="I198"/>
  <c r="H203"/>
  <c r="I203"/>
  <c r="H204"/>
  <c r="I204"/>
  <c r="H209"/>
  <c r="I209"/>
  <c r="H210"/>
  <c r="I210"/>
  <c r="H214"/>
  <c r="I214"/>
  <c r="H220"/>
  <c r="I220"/>
  <c r="H232"/>
  <c r="I232"/>
  <c r="H235"/>
  <c r="I235"/>
  <c r="H236"/>
  <c r="I236"/>
  <c r="H237"/>
  <c r="I237"/>
  <c r="H239"/>
  <c r="I239"/>
  <c r="H245"/>
  <c r="I245"/>
  <c r="H252"/>
  <c r="I252"/>
  <c r="H254"/>
  <c r="I254"/>
  <c r="H256"/>
  <c r="I256"/>
  <c r="H257"/>
  <c r="I257"/>
  <c r="H270"/>
  <c r="I270"/>
  <c r="H282"/>
  <c r="I282"/>
  <c r="H283"/>
  <c r="I283"/>
  <c r="H284"/>
  <c r="I284"/>
  <c r="H289"/>
  <c r="I289"/>
  <c r="H74"/>
  <c r="I74"/>
  <c r="H75"/>
  <c r="I75"/>
  <c r="H77"/>
  <c r="I77"/>
  <c r="H80"/>
  <c r="I80"/>
  <c r="H81"/>
  <c r="I81"/>
  <c r="H86"/>
  <c r="I86"/>
  <c r="H89"/>
  <c r="I89"/>
  <c r="H96"/>
  <c r="I96"/>
  <c r="H97"/>
  <c r="I97"/>
  <c r="H98"/>
  <c r="I98"/>
  <c r="H111"/>
  <c r="I111"/>
  <c r="H112"/>
  <c r="I112"/>
  <c r="H113"/>
  <c r="I113"/>
  <c r="H116"/>
  <c r="I116"/>
  <c r="H119"/>
  <c r="I119"/>
  <c r="H122"/>
  <c r="I122"/>
  <c r="H127"/>
  <c r="I127"/>
  <c r="H132"/>
  <c r="I132"/>
  <c r="H136"/>
  <c r="I136"/>
  <c r="H139"/>
  <c r="I139"/>
  <c r="H142"/>
  <c r="I142"/>
  <c r="H145"/>
  <c r="I145"/>
  <c r="H146"/>
  <c r="I146"/>
  <c r="H147"/>
  <c r="I147"/>
  <c r="H148"/>
  <c r="I148"/>
  <c r="H150"/>
  <c r="I150"/>
  <c r="H151"/>
  <c r="I151"/>
  <c r="H153"/>
  <c r="I153"/>
  <c r="H156"/>
  <c r="I156"/>
  <c r="H159"/>
  <c r="I159"/>
  <c r="H160"/>
  <c r="I160"/>
  <c r="H162"/>
  <c r="I162"/>
  <c r="H164"/>
  <c r="I164"/>
  <c r="H165"/>
  <c r="I165"/>
  <c r="H174"/>
  <c r="I174"/>
  <c r="H177"/>
  <c r="I177"/>
  <c r="H178"/>
  <c r="I178"/>
  <c r="H183"/>
  <c r="I183"/>
  <c r="H184"/>
  <c r="I184"/>
  <c r="H190"/>
  <c r="I190"/>
  <c r="H193"/>
  <c r="I193"/>
  <c r="H194"/>
  <c r="I194"/>
  <c r="H195"/>
  <c r="I195"/>
  <c r="H211"/>
  <c r="I211"/>
  <c r="H215"/>
  <c r="I215"/>
  <c r="H217"/>
  <c r="I217"/>
  <c r="H223"/>
  <c r="I223"/>
  <c r="H224"/>
  <c r="I224"/>
  <c r="H229"/>
  <c r="I229"/>
  <c r="H230"/>
  <c r="I230"/>
  <c r="H233"/>
  <c r="I233"/>
  <c r="H234"/>
  <c r="I234"/>
  <c r="H240"/>
  <c r="I240"/>
  <c r="H241"/>
  <c r="I241"/>
  <c r="H243"/>
  <c r="I243"/>
  <c r="H244"/>
  <c r="I244"/>
  <c r="H246"/>
  <c r="I246"/>
  <c r="H247"/>
  <c r="I247"/>
  <c r="H255"/>
  <c r="I255"/>
  <c r="H263"/>
  <c r="I263"/>
  <c r="H265"/>
  <c r="I265"/>
  <c r="H266"/>
  <c r="I266"/>
  <c r="H268"/>
  <c r="I268"/>
  <c r="H271"/>
  <c r="I271"/>
  <c r="H273"/>
  <c r="I273"/>
  <c r="H274"/>
  <c r="I274"/>
  <c r="H276"/>
  <c r="I276"/>
  <c r="H279"/>
  <c r="I279"/>
  <c r="H285"/>
  <c r="I285"/>
  <c r="H287"/>
  <c r="I287"/>
  <c r="H106"/>
  <c r="I106"/>
  <c r="H124"/>
  <c r="I124"/>
  <c r="H130"/>
  <c r="I130"/>
  <c r="H133"/>
  <c r="I133"/>
  <c r="H143"/>
  <c r="I143"/>
  <c r="H154"/>
  <c r="I154"/>
  <c r="H157"/>
  <c r="I157"/>
  <c r="H163"/>
  <c r="I163"/>
  <c r="H179"/>
  <c r="I179"/>
  <c r="H180"/>
  <c r="I180"/>
  <c r="H185"/>
  <c r="I185"/>
  <c r="H199"/>
  <c r="I199"/>
  <c r="H200"/>
  <c r="I200"/>
  <c r="H201"/>
  <c r="I201"/>
  <c r="H212"/>
  <c r="I212"/>
  <c r="H213"/>
  <c r="I213"/>
  <c r="H218"/>
  <c r="I218"/>
  <c r="H221"/>
  <c r="I221"/>
  <c r="H222"/>
  <c r="I222"/>
  <c r="H226"/>
  <c r="I226"/>
  <c r="H238"/>
  <c r="I238"/>
  <c r="H250"/>
  <c r="I250"/>
  <c r="H251"/>
  <c r="I251"/>
  <c r="H253"/>
  <c r="I253"/>
  <c r="H278"/>
  <c r="I278"/>
  <c r="H280"/>
  <c r="I280"/>
  <c r="H281"/>
  <c r="I281"/>
  <c r="H291"/>
  <c r="I291"/>
  <c r="H76"/>
  <c r="I76"/>
  <c r="H84"/>
  <c r="I84"/>
  <c r="H166"/>
  <c r="I166"/>
  <c r="H169"/>
  <c r="I169"/>
  <c r="H202"/>
  <c r="I202"/>
  <c r="H207"/>
  <c r="I207"/>
  <c r="H216"/>
  <c r="I216"/>
  <c r="H219"/>
  <c r="I219"/>
  <c r="H225"/>
  <c r="I225"/>
  <c r="H227"/>
  <c r="I227"/>
  <c r="H228"/>
  <c r="I228"/>
  <c r="H231"/>
  <c r="I231"/>
  <c r="H242"/>
  <c r="I242"/>
  <c r="H248"/>
  <c r="I248"/>
  <c r="H258"/>
  <c r="I258"/>
  <c r="H260"/>
  <c r="I260"/>
  <c r="H261"/>
  <c r="I261"/>
  <c r="H267"/>
  <c r="I267"/>
  <c r="H286"/>
  <c r="I286"/>
  <c r="H290"/>
  <c r="I290"/>
  <c r="H85"/>
  <c r="I85"/>
  <c r="H205"/>
  <c r="I205"/>
  <c r="H208"/>
  <c r="I208"/>
  <c r="H259"/>
  <c r="I259"/>
  <c r="H288"/>
  <c r="I288"/>
  <c r="H292"/>
  <c r="I292"/>
  <c r="H83"/>
  <c r="I83"/>
  <c r="H191"/>
  <c r="I191"/>
  <c r="H206"/>
  <c r="I206"/>
  <c r="H73"/>
  <c r="I73"/>
  <c r="H78"/>
  <c r="I78"/>
  <c r="H79"/>
  <c r="I79"/>
  <c r="H277"/>
  <c r="I277"/>
  <c r="H152"/>
  <c r="I152"/>
  <c r="H249"/>
  <c r="I249"/>
  <c r="H262"/>
  <c r="I262"/>
  <c r="H103"/>
  <c r="I103"/>
  <c r="H107"/>
  <c r="I107"/>
  <c r="H72"/>
  <c r="I72"/>
  <c r="H125"/>
  <c r="I125"/>
  <c r="H117"/>
  <c r="I117"/>
  <c r="H264"/>
  <c r="I264"/>
  <c r="H269"/>
  <c r="I269"/>
  <c r="H272"/>
  <c r="I272"/>
  <c r="H275"/>
  <c r="I275"/>
  <c r="H28"/>
  <c r="I28"/>
  <c r="H23"/>
  <c r="I23"/>
  <c r="H29"/>
  <c r="I29"/>
  <c r="H25"/>
  <c r="I25"/>
  <c r="H30"/>
  <c r="I30"/>
  <c r="H2"/>
  <c r="I2"/>
  <c r="H31"/>
  <c r="I31"/>
  <c r="H32"/>
  <c r="I32"/>
  <c r="H33"/>
  <c r="I33"/>
  <c r="H34"/>
  <c r="I34"/>
  <c r="H35"/>
  <c r="I35"/>
  <c r="H15"/>
  <c r="I1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27"/>
  <c r="I27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16"/>
  <c r="I16"/>
  <c r="H11"/>
  <c r="I11"/>
  <c r="H17"/>
  <c r="I17"/>
  <c r="H14"/>
  <c r="I14"/>
  <c r="H18"/>
  <c r="I18"/>
  <c r="H19"/>
  <c r="I19"/>
  <c r="H20"/>
  <c r="I20"/>
  <c r="H21"/>
  <c r="I21"/>
  <c r="H22"/>
  <c r="I22"/>
  <c r="H24"/>
  <c r="I24"/>
  <c r="H26"/>
  <c r="I26"/>
  <c r="H4"/>
  <c r="I4"/>
  <c r="H5"/>
  <c r="I5"/>
  <c r="H6"/>
  <c r="I6"/>
  <c r="H3"/>
  <c r="I3"/>
  <c r="H7"/>
  <c r="I7"/>
  <c r="H8"/>
  <c r="I8"/>
  <c r="H9"/>
  <c r="I9"/>
  <c r="H10"/>
  <c r="I10"/>
  <c r="H12"/>
  <c r="I12"/>
  <c r="H13"/>
  <c r="I13"/>
  <c r="J36"/>
  <c r="J93"/>
  <c r="J91"/>
  <c r="J267"/>
  <c r="J44"/>
  <c r="J35"/>
  <c r="J66"/>
  <c r="J229"/>
  <c r="J41"/>
  <c r="J4"/>
  <c r="J215"/>
  <c r="J26"/>
  <c r="J203"/>
  <c r="J285"/>
  <c r="J87"/>
  <c r="J8"/>
  <c r="J132"/>
  <c r="J125"/>
  <c r="J122"/>
  <c r="J269"/>
  <c r="J52"/>
  <c r="J75"/>
  <c r="J190"/>
  <c r="J146"/>
  <c r="J119"/>
  <c r="J12"/>
  <c r="J239"/>
  <c r="J159"/>
  <c r="J249"/>
  <c r="J19"/>
  <c r="J68"/>
  <c r="J88"/>
  <c r="J112"/>
  <c r="J79"/>
  <c r="J118"/>
  <c r="J128"/>
  <c r="J152"/>
  <c r="J275"/>
  <c r="J218"/>
  <c r="J198"/>
  <c r="J137"/>
  <c r="J46"/>
  <c r="J47"/>
  <c r="J92"/>
  <c r="J292"/>
  <c r="J69"/>
  <c r="J29"/>
  <c r="J22"/>
  <c r="J241"/>
  <c r="J221"/>
  <c r="J20"/>
  <c r="J54"/>
  <c r="J235"/>
  <c r="J136"/>
  <c r="J154"/>
  <c r="J175"/>
  <c r="J271"/>
  <c r="J126"/>
  <c r="J27"/>
  <c r="J205"/>
  <c r="J40"/>
  <c r="J94"/>
  <c r="J222"/>
  <c r="J48"/>
  <c r="J204"/>
  <c r="J72"/>
  <c r="J220"/>
  <c r="J233"/>
  <c r="J28"/>
  <c r="J245"/>
  <c r="J171"/>
  <c r="J173"/>
  <c r="J57"/>
  <c r="J230"/>
  <c r="J58"/>
  <c r="J6"/>
  <c r="J270"/>
  <c r="J9"/>
  <c r="J155"/>
  <c r="J273"/>
  <c r="J255"/>
  <c r="J150"/>
  <c r="J84"/>
  <c r="J129"/>
  <c r="J131"/>
  <c r="J287"/>
  <c r="J55"/>
  <c r="J7"/>
  <c r="J243"/>
  <c r="J145"/>
  <c r="J24"/>
  <c r="J95"/>
  <c r="J134"/>
  <c r="J5"/>
  <c r="J254"/>
  <c r="J3"/>
  <c r="J259"/>
  <c r="J50"/>
  <c r="J82"/>
  <c r="J199"/>
  <c r="J63"/>
  <c r="J250"/>
  <c r="J83"/>
  <c r="J111"/>
  <c r="J138"/>
  <c r="J18"/>
  <c r="J183"/>
  <c r="J37"/>
  <c r="J104"/>
  <c r="J247"/>
  <c r="J99"/>
  <c r="J115"/>
  <c r="J179"/>
  <c r="J194"/>
  <c r="J274"/>
  <c r="J236"/>
  <c r="J264"/>
  <c r="J86"/>
  <c r="J140"/>
  <c r="J282"/>
  <c r="J106"/>
  <c r="J290"/>
  <c r="J34"/>
  <c r="J31"/>
  <c r="J231"/>
  <c r="J167"/>
  <c r="J124"/>
  <c r="J211"/>
  <c r="J212"/>
  <c r="J192"/>
  <c r="J85"/>
  <c r="J10"/>
  <c r="J244"/>
  <c r="J284"/>
  <c r="J32"/>
  <c r="J142"/>
  <c r="J130"/>
  <c r="J103"/>
  <c r="J206"/>
  <c r="J180"/>
  <c r="J21"/>
  <c r="J143"/>
  <c r="J109"/>
  <c r="J160"/>
  <c r="J223"/>
  <c r="J277"/>
  <c r="J80"/>
  <c r="J262"/>
  <c r="J266"/>
  <c r="J278"/>
  <c r="J67"/>
  <c r="J184"/>
  <c r="J144"/>
  <c r="J120"/>
  <c r="J188"/>
  <c r="J201"/>
  <c r="J33"/>
  <c r="J162"/>
  <c r="J177"/>
  <c r="J280"/>
  <c r="J139"/>
  <c r="J149"/>
  <c r="J163"/>
  <c r="J176"/>
  <c r="J234"/>
  <c r="J147"/>
  <c r="J123"/>
  <c r="J172"/>
  <c r="J225"/>
  <c r="J219"/>
  <c r="J64"/>
  <c r="J56"/>
  <c r="J256"/>
  <c r="J135"/>
  <c r="J151"/>
  <c r="J251"/>
  <c r="J191"/>
  <c r="J248"/>
  <c r="J164"/>
  <c r="J240"/>
  <c r="J185"/>
  <c r="J71"/>
  <c r="J65"/>
  <c r="J186"/>
  <c r="J49"/>
  <c r="J13"/>
  <c r="J96"/>
  <c r="J286"/>
  <c r="J237"/>
  <c r="J59"/>
  <c r="J2"/>
  <c r="J193"/>
  <c r="J108"/>
  <c r="J265"/>
  <c r="J209"/>
  <c r="J168"/>
  <c r="J17"/>
  <c r="J110"/>
  <c r="J202"/>
  <c r="J210"/>
  <c r="J141"/>
  <c r="J165"/>
  <c r="J76"/>
  <c r="J169"/>
  <c r="J30"/>
  <c r="J107"/>
  <c r="J42"/>
  <c r="J200"/>
  <c r="J113"/>
  <c r="J39"/>
  <c r="J100"/>
  <c r="J181"/>
  <c r="J11"/>
  <c r="J288"/>
  <c r="J208"/>
  <c r="J224"/>
  <c r="J23"/>
  <c r="J156"/>
  <c r="J174"/>
  <c r="J133"/>
  <c r="J25"/>
  <c r="J16"/>
  <c r="J14"/>
  <c r="J189"/>
  <c r="J60"/>
  <c r="J182"/>
  <c r="J238"/>
  <c r="J97"/>
  <c r="J228"/>
  <c r="J89"/>
  <c r="J61"/>
  <c r="J62"/>
  <c r="J291"/>
  <c r="J178"/>
  <c r="J51"/>
  <c r="J187"/>
  <c r="J98"/>
  <c r="J101"/>
  <c r="J257"/>
  <c r="J157"/>
  <c r="J74"/>
  <c r="J53"/>
  <c r="J153"/>
  <c r="J45"/>
  <c r="J70"/>
  <c r="J121"/>
  <c r="J253"/>
  <c r="J279"/>
  <c r="J232"/>
  <c r="J196"/>
  <c r="J216"/>
  <c r="J213"/>
  <c r="J289"/>
  <c r="J90"/>
  <c r="J276"/>
  <c r="J116"/>
  <c r="J272"/>
  <c r="J268"/>
  <c r="J195"/>
  <c r="J258"/>
  <c r="J158"/>
  <c r="J214"/>
  <c r="J242"/>
  <c r="J77"/>
  <c r="J252"/>
  <c r="J197"/>
  <c r="J263"/>
  <c r="J117"/>
  <c r="J226"/>
  <c r="J127"/>
  <c r="J283"/>
  <c r="J73"/>
  <c r="J246"/>
  <c r="J217"/>
  <c r="J261"/>
  <c r="J102"/>
  <c r="J43"/>
  <c r="J166"/>
  <c r="J281"/>
  <c r="J260"/>
  <c r="J105"/>
  <c r="J78"/>
  <c r="J161"/>
  <c r="J15"/>
  <c r="J227"/>
  <c r="J38"/>
  <c r="J148"/>
  <c r="J170"/>
  <c r="J81"/>
  <c r="J207"/>
  <c r="J114"/>
  <c r="W265" i="9"/>
  <c r="V265"/>
  <c r="U265"/>
  <c r="T265"/>
  <c r="S265"/>
  <c r="R265"/>
  <c r="Q265"/>
  <c r="W264"/>
  <c r="V264"/>
  <c r="U264"/>
  <c r="T264"/>
  <c r="S264"/>
  <c r="R264"/>
  <c r="Q264"/>
  <c r="W263"/>
  <c r="V263"/>
  <c r="U263"/>
  <c r="T263"/>
  <c r="S263"/>
  <c r="R263"/>
  <c r="Q263"/>
  <c r="W262"/>
  <c r="V262"/>
  <c r="U262"/>
  <c r="T262"/>
  <c r="S262"/>
  <c r="R262"/>
  <c r="Q262"/>
  <c r="W261"/>
  <c r="V261"/>
  <c r="U261"/>
  <c r="T261"/>
  <c r="S261"/>
  <c r="R261"/>
  <c r="Q261"/>
  <c r="W260"/>
  <c r="V260"/>
  <c r="U260"/>
  <c r="T260"/>
  <c r="S260"/>
  <c r="R260"/>
  <c r="Q260"/>
  <c r="W259"/>
  <c r="V259"/>
  <c r="U259"/>
  <c r="T259"/>
  <c r="S259"/>
  <c r="R259"/>
  <c r="Q259"/>
  <c r="W258"/>
  <c r="V258"/>
  <c r="U258"/>
  <c r="T258"/>
  <c r="S258"/>
  <c r="R258"/>
  <c r="Q258"/>
  <c r="W257"/>
  <c r="V257"/>
  <c r="U257"/>
  <c r="T257"/>
  <c r="S257"/>
  <c r="R257"/>
  <c r="Q257"/>
  <c r="W256"/>
  <c r="V256"/>
  <c r="U256"/>
  <c r="T256"/>
  <c r="S256"/>
  <c r="R256"/>
  <c r="Q256"/>
  <c r="W255"/>
  <c r="V255"/>
  <c r="U255"/>
  <c r="T255"/>
  <c r="S255"/>
  <c r="R255"/>
  <c r="Q255"/>
  <c r="W254"/>
  <c r="V254"/>
  <c r="U254"/>
  <c r="T254"/>
  <c r="S254"/>
  <c r="R254"/>
  <c r="Q254"/>
  <c r="W253"/>
  <c r="V253"/>
  <c r="U253"/>
  <c r="T253"/>
  <c r="S253"/>
  <c r="R253"/>
  <c r="Q253"/>
  <c r="W252"/>
  <c r="V252"/>
  <c r="U252"/>
  <c r="T252"/>
  <c r="S252"/>
  <c r="R252"/>
  <c r="Q252"/>
  <c r="W251"/>
  <c r="V251"/>
  <c r="U251"/>
  <c r="T251"/>
  <c r="S251"/>
  <c r="R251"/>
  <c r="Q251"/>
  <c r="W250"/>
  <c r="V250"/>
  <c r="U250"/>
  <c r="T250"/>
  <c r="S250"/>
  <c r="R250"/>
  <c r="Q250"/>
  <c r="W249"/>
  <c r="V249"/>
  <c r="U249"/>
  <c r="T249"/>
  <c r="S249"/>
  <c r="R249"/>
  <c r="Q249"/>
  <c r="W248"/>
  <c r="V248"/>
  <c r="U248"/>
  <c r="T248"/>
  <c r="S248"/>
  <c r="R248"/>
  <c r="Q248"/>
  <c r="W247"/>
  <c r="V247"/>
  <c r="U247"/>
  <c r="T247"/>
  <c r="S247"/>
  <c r="R247"/>
  <c r="Q247"/>
  <c r="W246"/>
  <c r="V246"/>
  <c r="U246"/>
  <c r="T246"/>
  <c r="S246"/>
  <c r="R246"/>
  <c r="Q246"/>
  <c r="W245"/>
  <c r="V245"/>
  <c r="U245"/>
  <c r="T245"/>
  <c r="S245"/>
  <c r="R245"/>
  <c r="Q245"/>
  <c r="W244"/>
  <c r="V244"/>
  <c r="U244"/>
  <c r="T244"/>
  <c r="S244"/>
  <c r="R244"/>
  <c r="Q244"/>
  <c r="W243"/>
  <c r="V243"/>
  <c r="U243"/>
  <c r="T243"/>
  <c r="S243"/>
  <c r="R243"/>
  <c r="Q243"/>
  <c r="W242"/>
  <c r="V242"/>
  <c r="U242"/>
  <c r="T242"/>
  <c r="S242"/>
  <c r="R242"/>
  <c r="Q242"/>
  <c r="W241"/>
  <c r="V241"/>
  <c r="U241"/>
  <c r="T241"/>
  <c r="S241"/>
  <c r="R241"/>
  <c r="Q241"/>
  <c r="W240"/>
  <c r="V240"/>
  <c r="U240"/>
  <c r="T240"/>
  <c r="S240"/>
  <c r="R240"/>
  <c r="Q240"/>
  <c r="W239"/>
  <c r="V239"/>
  <c r="U239"/>
  <c r="T239"/>
  <c r="S239"/>
  <c r="R239"/>
  <c r="Q239"/>
  <c r="W238"/>
  <c r="V238"/>
  <c r="U238"/>
  <c r="T238"/>
  <c r="S238"/>
  <c r="R238"/>
  <c r="Q238"/>
  <c r="W237"/>
  <c r="V237"/>
  <c r="U237"/>
  <c r="T237"/>
  <c r="S237"/>
  <c r="R237"/>
  <c r="Q237"/>
  <c r="W236"/>
  <c r="V236"/>
  <c r="U236"/>
  <c r="T236"/>
  <c r="S236"/>
  <c r="R236"/>
  <c r="Q236"/>
  <c r="W235"/>
  <c r="V235"/>
  <c r="U235"/>
  <c r="T235"/>
  <c r="S235"/>
  <c r="R235"/>
  <c r="Q235"/>
  <c r="W234"/>
  <c r="V234"/>
  <c r="U234"/>
  <c r="T234"/>
  <c r="S234"/>
  <c r="R234"/>
  <c r="Q234"/>
  <c r="W233"/>
  <c r="V233"/>
  <c r="U233"/>
  <c r="T233"/>
  <c r="S233"/>
  <c r="R233"/>
  <c r="Q233"/>
  <c r="W232"/>
  <c r="V232"/>
  <c r="U232"/>
  <c r="T232"/>
  <c r="S232"/>
  <c r="R232"/>
  <c r="Q232"/>
  <c r="W231"/>
  <c r="V231"/>
  <c r="U231"/>
  <c r="T231"/>
  <c r="S231"/>
  <c r="R231"/>
  <c r="Q231"/>
  <c r="W230"/>
  <c r="V230"/>
  <c r="U230"/>
  <c r="T230"/>
  <c r="S230"/>
  <c r="R230"/>
  <c r="Q230"/>
  <c r="W229"/>
  <c r="V229"/>
  <c r="U229"/>
  <c r="T229"/>
  <c r="S229"/>
  <c r="R229"/>
  <c r="Q229"/>
  <c r="W228"/>
  <c r="V228"/>
  <c r="U228"/>
  <c r="T228"/>
  <c r="S228"/>
  <c r="R228"/>
  <c r="Q228"/>
  <c r="W227"/>
  <c r="V227"/>
  <c r="U227"/>
  <c r="T227"/>
  <c r="S227"/>
  <c r="R227"/>
  <c r="Q227"/>
  <c r="W226"/>
  <c r="V226"/>
  <c r="U226"/>
  <c r="T226"/>
  <c r="S226"/>
  <c r="R226"/>
  <c r="Q226"/>
  <c r="W225"/>
  <c r="V225"/>
  <c r="U225"/>
  <c r="T225"/>
  <c r="S225"/>
  <c r="R225"/>
  <c r="Q225"/>
  <c r="W224"/>
  <c r="V224"/>
  <c r="U224"/>
  <c r="T224"/>
  <c r="S224"/>
  <c r="R224"/>
  <c r="Q224"/>
  <c r="W223"/>
  <c r="V223"/>
  <c r="U223"/>
  <c r="T223"/>
  <c r="S223"/>
  <c r="R223"/>
  <c r="Q223"/>
  <c r="W222"/>
  <c r="V222"/>
  <c r="U222"/>
  <c r="T222"/>
  <c r="S222"/>
  <c r="R222"/>
  <c r="Q222"/>
  <c r="W221"/>
  <c r="V221"/>
  <c r="U221"/>
  <c r="T221"/>
  <c r="S221"/>
  <c r="R221"/>
  <c r="Q221"/>
  <c r="W220"/>
  <c r="V220"/>
  <c r="U220"/>
  <c r="T220"/>
  <c r="S220"/>
  <c r="R220"/>
  <c r="Q220"/>
  <c r="W219"/>
  <c r="V219"/>
  <c r="U219"/>
  <c r="T219"/>
  <c r="S219"/>
  <c r="R219"/>
  <c r="Q219"/>
  <c r="W218"/>
  <c r="V218"/>
  <c r="U218"/>
  <c r="T218"/>
  <c r="S218"/>
  <c r="R218"/>
  <c r="Q218"/>
  <c r="W217"/>
  <c r="V217"/>
  <c r="U217"/>
  <c r="T217"/>
  <c r="S217"/>
  <c r="R217"/>
  <c r="Q217"/>
  <c r="W216"/>
  <c r="V216"/>
  <c r="U216"/>
  <c r="T216"/>
  <c r="S216"/>
  <c r="R216"/>
  <c r="Q216"/>
  <c r="W215"/>
  <c r="V215"/>
  <c r="U215"/>
  <c r="T215"/>
  <c r="S215"/>
  <c r="R215"/>
  <c r="Q215"/>
  <c r="W214"/>
  <c r="V214"/>
  <c r="U214"/>
  <c r="T214"/>
  <c r="S214"/>
  <c r="R214"/>
  <c r="Q214"/>
  <c r="W213"/>
  <c r="V213"/>
  <c r="U213"/>
  <c r="T213"/>
  <c r="S213"/>
  <c r="R213"/>
  <c r="Q213"/>
  <c r="W212"/>
  <c r="V212"/>
  <c r="U212"/>
  <c r="T212"/>
  <c r="S212"/>
  <c r="R212"/>
  <c r="Q212"/>
  <c r="W211"/>
  <c r="V211"/>
  <c r="U211"/>
  <c r="T211"/>
  <c r="S211"/>
  <c r="R211"/>
  <c r="Q211"/>
  <c r="W210"/>
  <c r="V210"/>
  <c r="U210"/>
  <c r="T210"/>
  <c r="S210"/>
  <c r="R210"/>
  <c r="Q210"/>
  <c r="W209"/>
  <c r="V209"/>
  <c r="U209"/>
  <c r="T209"/>
  <c r="S209"/>
  <c r="R209"/>
  <c r="Q209"/>
  <c r="W208"/>
  <c r="V208"/>
  <c r="U208"/>
  <c r="T208"/>
  <c r="S208"/>
  <c r="R208"/>
  <c r="Q208"/>
  <c r="W207"/>
  <c r="V207"/>
  <c r="U207"/>
  <c r="T207"/>
  <c r="S207"/>
  <c r="R207"/>
  <c r="Q207"/>
  <c r="W206"/>
  <c r="V206"/>
  <c r="U206"/>
  <c r="T206"/>
  <c r="S206"/>
  <c r="R206"/>
  <c r="Q206"/>
  <c r="W205"/>
  <c r="V205"/>
  <c r="U205"/>
  <c r="T205"/>
  <c r="S205"/>
  <c r="R205"/>
  <c r="Q205"/>
  <c r="W204"/>
  <c r="V204"/>
  <c r="U204"/>
  <c r="T204"/>
  <c r="S204"/>
  <c r="R204"/>
  <c r="Q204"/>
  <c r="W203"/>
  <c r="V203"/>
  <c r="U203"/>
  <c r="T203"/>
  <c r="S203"/>
  <c r="R203"/>
  <c r="Q203"/>
  <c r="W202"/>
  <c r="V202"/>
  <c r="U202"/>
  <c r="T202"/>
  <c r="S202"/>
  <c r="R202"/>
  <c r="Q202"/>
  <c r="W201"/>
  <c r="V201"/>
  <c r="U201"/>
  <c r="T201"/>
  <c r="S201"/>
  <c r="R201"/>
  <c r="Q201"/>
  <c r="W200"/>
  <c r="V200"/>
  <c r="U200"/>
  <c r="T200"/>
  <c r="S200"/>
  <c r="R200"/>
  <c r="Q200"/>
  <c r="W199"/>
  <c r="V199"/>
  <c r="U199"/>
  <c r="T199"/>
  <c r="S199"/>
  <c r="R199"/>
  <c r="Q199"/>
  <c r="W198"/>
  <c r="V198"/>
  <c r="U198"/>
  <c r="T198"/>
  <c r="S198"/>
  <c r="R198"/>
  <c r="Q198"/>
  <c r="W197"/>
  <c r="V197"/>
  <c r="U197"/>
  <c r="T197"/>
  <c r="S197"/>
  <c r="R197"/>
  <c r="Q197"/>
  <c r="W196"/>
  <c r="V196"/>
  <c r="U196"/>
  <c r="T196"/>
  <c r="S196"/>
  <c r="R196"/>
  <c r="Q196"/>
  <c r="W195"/>
  <c r="V195"/>
  <c r="U195"/>
  <c r="T195"/>
  <c r="S195"/>
  <c r="R195"/>
  <c r="Q195"/>
  <c r="W194"/>
  <c r="V194"/>
  <c r="U194"/>
  <c r="T194"/>
  <c r="S194"/>
  <c r="R194"/>
  <c r="Q194"/>
  <c r="W193"/>
  <c r="V193"/>
  <c r="U193"/>
  <c r="T193"/>
  <c r="S193"/>
  <c r="R193"/>
  <c r="Q193"/>
  <c r="W192"/>
  <c r="V192"/>
  <c r="U192"/>
  <c r="T192"/>
  <c r="S192"/>
  <c r="R192"/>
  <c r="Q192"/>
  <c r="W191"/>
  <c r="V191"/>
  <c r="U191"/>
  <c r="T191"/>
  <c r="S191"/>
  <c r="R191"/>
  <c r="Q191"/>
  <c r="W190"/>
  <c r="V190"/>
  <c r="U190"/>
  <c r="T190"/>
  <c r="S190"/>
  <c r="R190"/>
  <c r="Q190"/>
  <c r="W189"/>
  <c r="V189"/>
  <c r="U189"/>
  <c r="T189"/>
  <c r="S189"/>
  <c r="R189"/>
  <c r="Q189"/>
  <c r="W188"/>
  <c r="V188"/>
  <c r="U188"/>
  <c r="T188"/>
  <c r="S188"/>
  <c r="R188"/>
  <c r="Q188"/>
  <c r="W187"/>
  <c r="V187"/>
  <c r="U187"/>
  <c r="T187"/>
  <c r="S187"/>
  <c r="R187"/>
  <c r="Q187"/>
  <c r="W186"/>
  <c r="V186"/>
  <c r="U186"/>
  <c r="T186"/>
  <c r="S186"/>
  <c r="R186"/>
  <c r="Q186"/>
  <c r="W185"/>
  <c r="V185"/>
  <c r="U185"/>
  <c r="T185"/>
  <c r="S185"/>
  <c r="R185"/>
  <c r="Q185"/>
  <c r="W184"/>
  <c r="V184"/>
  <c r="U184"/>
  <c r="T184"/>
  <c r="S184"/>
  <c r="R184"/>
  <c r="Q184"/>
  <c r="W183"/>
  <c r="V183"/>
  <c r="U183"/>
  <c r="T183"/>
  <c r="S183"/>
  <c r="R183"/>
  <c r="Q183"/>
  <c r="W182"/>
  <c r="V182"/>
  <c r="U182"/>
  <c r="T182"/>
  <c r="S182"/>
  <c r="R182"/>
  <c r="Q182"/>
  <c r="W181"/>
  <c r="V181"/>
  <c r="U181"/>
  <c r="T181"/>
  <c r="S181"/>
  <c r="R181"/>
  <c r="Q181"/>
  <c r="W180"/>
  <c r="V180"/>
  <c r="U180"/>
  <c r="T180"/>
  <c r="S180"/>
  <c r="R180"/>
  <c r="Q180"/>
  <c r="W179"/>
  <c r="V179"/>
  <c r="U179"/>
  <c r="T179"/>
  <c r="S179"/>
  <c r="R179"/>
  <c r="Q179"/>
  <c r="W178"/>
  <c r="V178"/>
  <c r="U178"/>
  <c r="T178"/>
  <c r="S178"/>
  <c r="R178"/>
  <c r="Q178"/>
  <c r="W177"/>
  <c r="V177"/>
  <c r="U177"/>
  <c r="T177"/>
  <c r="S177"/>
  <c r="R177"/>
  <c r="Q177"/>
  <c r="W176"/>
  <c r="V176"/>
  <c r="U176"/>
  <c r="T176"/>
  <c r="S176"/>
  <c r="R176"/>
  <c r="Q176"/>
  <c r="W175"/>
  <c r="V175"/>
  <c r="U175"/>
  <c r="T175"/>
  <c r="S175"/>
  <c r="R175"/>
  <c r="Q175"/>
  <c r="W174"/>
  <c r="V174"/>
  <c r="U174"/>
  <c r="T174"/>
  <c r="S174"/>
  <c r="R174"/>
  <c r="Q174"/>
  <c r="W173"/>
  <c r="V173"/>
  <c r="U173"/>
  <c r="T173"/>
  <c r="S173"/>
  <c r="R173"/>
  <c r="Q173"/>
  <c r="W172"/>
  <c r="V172"/>
  <c r="U172"/>
  <c r="T172"/>
  <c r="S172"/>
  <c r="R172"/>
  <c r="Q172"/>
  <c r="W171"/>
  <c r="V171"/>
  <c r="U171"/>
  <c r="T171"/>
  <c r="S171"/>
  <c r="R171"/>
  <c r="Q171"/>
  <c r="W170"/>
  <c r="V170"/>
  <c r="U170"/>
  <c r="T170"/>
  <c r="S170"/>
  <c r="R170"/>
  <c r="Q170"/>
  <c r="W169"/>
  <c r="V169"/>
  <c r="U169"/>
  <c r="T169"/>
  <c r="S169"/>
  <c r="R169"/>
  <c r="Q169"/>
  <c r="W168"/>
  <c r="V168"/>
  <c r="U168"/>
  <c r="T168"/>
  <c r="S168"/>
  <c r="R168"/>
  <c r="Q168"/>
  <c r="W167"/>
  <c r="V167"/>
  <c r="U167"/>
  <c r="T167"/>
  <c r="S167"/>
  <c r="R167"/>
  <c r="Q167"/>
  <c r="W166"/>
  <c r="V166"/>
  <c r="U166"/>
  <c r="T166"/>
  <c r="S166"/>
  <c r="R166"/>
  <c r="Q166"/>
  <c r="W165"/>
  <c r="V165"/>
  <c r="U165"/>
  <c r="T165"/>
  <c r="S165"/>
  <c r="R165"/>
  <c r="Q165"/>
  <c r="W164"/>
  <c r="V164"/>
  <c r="U164"/>
  <c r="T164"/>
  <c r="S164"/>
  <c r="R164"/>
  <c r="Q164"/>
  <c r="W163"/>
  <c r="V163"/>
  <c r="U163"/>
  <c r="T163"/>
  <c r="S163"/>
  <c r="R163"/>
  <c r="Q163"/>
  <c r="W162"/>
  <c r="V162"/>
  <c r="U162"/>
  <c r="T162"/>
  <c r="S162"/>
  <c r="R162"/>
  <c r="Q162"/>
  <c r="W161"/>
  <c r="V161"/>
  <c r="U161"/>
  <c r="T161"/>
  <c r="S161"/>
  <c r="R161"/>
  <c r="Q161"/>
  <c r="W160"/>
  <c r="V160"/>
  <c r="U160"/>
  <c r="T160"/>
  <c r="S160"/>
  <c r="R160"/>
  <c r="Q160"/>
  <c r="W159"/>
  <c r="V159"/>
  <c r="U159"/>
  <c r="T159"/>
  <c r="S159"/>
  <c r="R159"/>
  <c r="Q159"/>
  <c r="W158"/>
  <c r="V158"/>
  <c r="U158"/>
  <c r="T158"/>
  <c r="S158"/>
  <c r="R158"/>
  <c r="Q158"/>
  <c r="W157"/>
  <c r="V157"/>
  <c r="U157"/>
  <c r="T157"/>
  <c r="S157"/>
  <c r="R157"/>
  <c r="Q157"/>
  <c r="W156"/>
  <c r="V156"/>
  <c r="U156"/>
  <c r="T156"/>
  <c r="S156"/>
  <c r="R156"/>
  <c r="Q156"/>
  <c r="W155"/>
  <c r="V155"/>
  <c r="U155"/>
  <c r="T155"/>
  <c r="S155"/>
  <c r="R155"/>
  <c r="Q155"/>
  <c r="W154"/>
  <c r="V154"/>
  <c r="U154"/>
  <c r="T154"/>
  <c r="S154"/>
  <c r="R154"/>
  <c r="Q154"/>
  <c r="W153"/>
  <c r="V153"/>
  <c r="U153"/>
  <c r="T153"/>
  <c r="S153"/>
  <c r="R153"/>
  <c r="Q153"/>
  <c r="W152"/>
  <c r="V152"/>
  <c r="U152"/>
  <c r="T152"/>
  <c r="S152"/>
  <c r="R152"/>
  <c r="Q152"/>
  <c r="W151"/>
  <c r="V151"/>
  <c r="U151"/>
  <c r="T151"/>
  <c r="S151"/>
  <c r="R151"/>
  <c r="Q151"/>
  <c r="W150"/>
  <c r="V150"/>
  <c r="U150"/>
  <c r="T150"/>
  <c r="S150"/>
  <c r="R150"/>
  <c r="Q150"/>
  <c r="W149"/>
  <c r="V149"/>
  <c r="U149"/>
  <c r="T149"/>
  <c r="S149"/>
  <c r="R149"/>
  <c r="Q149"/>
  <c r="W148"/>
  <c r="V148"/>
  <c r="U148"/>
  <c r="T148"/>
  <c r="S148"/>
  <c r="R148"/>
  <c r="Q148"/>
  <c r="W147"/>
  <c r="V147"/>
  <c r="U147"/>
  <c r="T147"/>
  <c r="S147"/>
  <c r="R147"/>
  <c r="Q147"/>
  <c r="W146"/>
  <c r="V146"/>
  <c r="U146"/>
  <c r="T146"/>
  <c r="S146"/>
  <c r="R146"/>
  <c r="Q146"/>
  <c r="W145"/>
  <c r="V145"/>
  <c r="U145"/>
  <c r="T145"/>
  <c r="S145"/>
  <c r="R145"/>
  <c r="Q145"/>
  <c r="W144"/>
  <c r="V144"/>
  <c r="U144"/>
  <c r="T144"/>
  <c r="S144"/>
  <c r="R144"/>
  <c r="Q144"/>
  <c r="W143"/>
  <c r="V143"/>
  <c r="U143"/>
  <c r="T143"/>
  <c r="S143"/>
  <c r="R143"/>
  <c r="Q143"/>
  <c r="W142"/>
  <c r="V142"/>
  <c r="U142"/>
  <c r="T142"/>
  <c r="S142"/>
  <c r="R142"/>
  <c r="Q142"/>
  <c r="W141"/>
  <c r="V141"/>
  <c r="U141"/>
  <c r="T141"/>
  <c r="S141"/>
  <c r="R141"/>
  <c r="Q141"/>
  <c r="W140"/>
  <c r="V140"/>
  <c r="U140"/>
  <c r="T140"/>
  <c r="S140"/>
  <c r="R140"/>
  <c r="Q140"/>
  <c r="W139"/>
  <c r="V139"/>
  <c r="U139"/>
  <c r="T139"/>
  <c r="S139"/>
  <c r="R139"/>
  <c r="Q139"/>
  <c r="W138"/>
  <c r="V138"/>
  <c r="U138"/>
  <c r="T138"/>
  <c r="S138"/>
  <c r="R138"/>
  <c r="Q138"/>
  <c r="W137"/>
  <c r="V137"/>
  <c r="U137"/>
  <c r="T137"/>
  <c r="S137"/>
  <c r="R137"/>
  <c r="Q137"/>
  <c r="W136"/>
  <c r="V136"/>
  <c r="U136"/>
  <c r="T136"/>
  <c r="S136"/>
  <c r="R136"/>
  <c r="Q136"/>
  <c r="W135"/>
  <c r="V135"/>
  <c r="U135"/>
  <c r="T135"/>
  <c r="S135"/>
  <c r="R135"/>
  <c r="Q135"/>
  <c r="W134"/>
  <c r="V134"/>
  <c r="U134"/>
  <c r="T134"/>
  <c r="S134"/>
  <c r="R134"/>
  <c r="Q134"/>
  <c r="W133"/>
  <c r="V133"/>
  <c r="U133"/>
  <c r="T133"/>
  <c r="S133"/>
  <c r="R133"/>
  <c r="Q133"/>
  <c r="W132"/>
  <c r="V132"/>
  <c r="U132"/>
  <c r="T132"/>
  <c r="S132"/>
  <c r="R132"/>
  <c r="Q132"/>
  <c r="W131"/>
  <c r="V131"/>
  <c r="U131"/>
  <c r="T131"/>
  <c r="S131"/>
  <c r="R131"/>
  <c r="Q131"/>
  <c r="W130"/>
  <c r="V130"/>
  <c r="U130"/>
  <c r="T130"/>
  <c r="S130"/>
  <c r="R130"/>
  <c r="Q130"/>
  <c r="W129"/>
  <c r="V129"/>
  <c r="U129"/>
  <c r="T129"/>
  <c r="S129"/>
  <c r="R129"/>
  <c r="Q129"/>
  <c r="W128"/>
  <c r="V128"/>
  <c r="U128"/>
  <c r="T128"/>
  <c r="S128"/>
  <c r="R128"/>
  <c r="Q128"/>
  <c r="W127"/>
  <c r="V127"/>
  <c r="U127"/>
  <c r="T127"/>
  <c r="S127"/>
  <c r="R127"/>
  <c r="Q127"/>
  <c r="W126"/>
  <c r="V126"/>
  <c r="U126"/>
  <c r="T126"/>
  <c r="S126"/>
  <c r="R126"/>
  <c r="Q126"/>
  <c r="W125"/>
  <c r="V125"/>
  <c r="U125"/>
  <c r="T125"/>
  <c r="S125"/>
  <c r="R125"/>
  <c r="Q125"/>
  <c r="W124"/>
  <c r="V124"/>
  <c r="U124"/>
  <c r="T124"/>
  <c r="S124"/>
  <c r="R124"/>
  <c r="Q124"/>
  <c r="W123"/>
  <c r="V123"/>
  <c r="U123"/>
  <c r="T123"/>
  <c r="S123"/>
  <c r="R123"/>
  <c r="Q123"/>
  <c r="W122"/>
  <c r="V122"/>
  <c r="U122"/>
  <c r="T122"/>
  <c r="S122"/>
  <c r="R122"/>
  <c r="Q122"/>
  <c r="W121"/>
  <c r="V121"/>
  <c r="U121"/>
  <c r="T121"/>
  <c r="S121"/>
  <c r="R121"/>
  <c r="Q121"/>
  <c r="W120"/>
  <c r="V120"/>
  <c r="U120"/>
  <c r="T120"/>
  <c r="S120"/>
  <c r="R120"/>
  <c r="Q120"/>
  <c r="W119"/>
  <c r="V119"/>
  <c r="U119"/>
  <c r="T119"/>
  <c r="S119"/>
  <c r="R119"/>
  <c r="Q119"/>
  <c r="W118"/>
  <c r="V118"/>
  <c r="U118"/>
  <c r="T118"/>
  <c r="S118"/>
  <c r="R118"/>
  <c r="Q118"/>
  <c r="W117"/>
  <c r="V117"/>
  <c r="U117"/>
  <c r="T117"/>
  <c r="S117"/>
  <c r="R117"/>
  <c r="Q117"/>
  <c r="W116"/>
  <c r="V116"/>
  <c r="U116"/>
  <c r="T116"/>
  <c r="S116"/>
  <c r="R116"/>
  <c r="Q116"/>
  <c r="W115"/>
  <c r="V115"/>
  <c r="U115"/>
  <c r="T115"/>
  <c r="S115"/>
  <c r="R115"/>
  <c r="Q115"/>
  <c r="W114"/>
  <c r="V114"/>
  <c r="U114"/>
  <c r="T114"/>
  <c r="S114"/>
  <c r="R114"/>
  <c r="Q114"/>
  <c r="W113"/>
  <c r="V113"/>
  <c r="U113"/>
  <c r="T113"/>
  <c r="S113"/>
  <c r="R113"/>
  <c r="Q113"/>
  <c r="W112"/>
  <c r="V112"/>
  <c r="U112"/>
  <c r="T112"/>
  <c r="S112"/>
  <c r="R112"/>
  <c r="Q112"/>
  <c r="W111"/>
  <c r="V111"/>
  <c r="U111"/>
  <c r="T111"/>
  <c r="S111"/>
  <c r="R111"/>
  <c r="Q111"/>
  <c r="W110"/>
  <c r="V110"/>
  <c r="U110"/>
  <c r="T110"/>
  <c r="S110"/>
  <c r="R110"/>
  <c r="Q110"/>
  <c r="W109"/>
  <c r="V109"/>
  <c r="U109"/>
  <c r="T109"/>
  <c r="S109"/>
  <c r="R109"/>
  <c r="Q109"/>
  <c r="W108"/>
  <c r="V108"/>
  <c r="U108"/>
  <c r="T108"/>
  <c r="S108"/>
  <c r="R108"/>
  <c r="Q108"/>
  <c r="W107"/>
  <c r="V107"/>
  <c r="U107"/>
  <c r="T107"/>
  <c r="S107"/>
  <c r="R107"/>
  <c r="Q107"/>
  <c r="W106"/>
  <c r="V106"/>
  <c r="U106"/>
  <c r="T106"/>
  <c r="S106"/>
  <c r="R106"/>
  <c r="Q106"/>
  <c r="W105"/>
  <c r="V105"/>
  <c r="U105"/>
  <c r="T105"/>
  <c r="S105"/>
  <c r="R105"/>
  <c r="Q105"/>
  <c r="W104"/>
  <c r="V104"/>
  <c r="U104"/>
  <c r="T104"/>
  <c r="S104"/>
  <c r="R104"/>
  <c r="Q104"/>
  <c r="W103"/>
  <c r="V103"/>
  <c r="U103"/>
  <c r="T103"/>
  <c r="S103"/>
  <c r="R103"/>
  <c r="Q103"/>
  <c r="W102"/>
  <c r="V102"/>
  <c r="U102"/>
  <c r="T102"/>
  <c r="S102"/>
  <c r="R102"/>
  <c r="Q102"/>
  <c r="W101"/>
  <c r="V101"/>
  <c r="U101"/>
  <c r="T101"/>
  <c r="S101"/>
  <c r="R101"/>
  <c r="Q101"/>
  <c r="W100"/>
  <c r="V100"/>
  <c r="U100"/>
  <c r="T100"/>
  <c r="S100"/>
  <c r="R100"/>
  <c r="Q100"/>
  <c r="W99"/>
  <c r="V99"/>
  <c r="U99"/>
  <c r="T99"/>
  <c r="S99"/>
  <c r="R99"/>
  <c r="Q99"/>
  <c r="W98"/>
  <c r="V98"/>
  <c r="U98"/>
  <c r="T98"/>
  <c r="S98"/>
  <c r="R98"/>
  <c r="Q98"/>
  <c r="W97"/>
  <c r="V97"/>
  <c r="U97"/>
  <c r="T97"/>
  <c r="S97"/>
  <c r="R97"/>
  <c r="Q97"/>
  <c r="W96"/>
  <c r="V96"/>
  <c r="U96"/>
  <c r="T96"/>
  <c r="S96"/>
  <c r="R96"/>
  <c r="Q96"/>
  <c r="W95"/>
  <c r="V95"/>
  <c r="U95"/>
  <c r="T95"/>
  <c r="S95"/>
  <c r="R95"/>
  <c r="Q95"/>
  <c r="W94"/>
  <c r="V94"/>
  <c r="U94"/>
  <c r="T94"/>
  <c r="S94"/>
  <c r="R94"/>
  <c r="Q94"/>
  <c r="W93"/>
  <c r="V93"/>
  <c r="U93"/>
  <c r="T93"/>
  <c r="S93"/>
  <c r="R93"/>
  <c r="Q93"/>
  <c r="W92"/>
  <c r="V92"/>
  <c r="U92"/>
  <c r="T92"/>
  <c r="S92"/>
  <c r="R92"/>
  <c r="Q92"/>
  <c r="W91"/>
  <c r="V91"/>
  <c r="U91"/>
  <c r="T91"/>
  <c r="S91"/>
  <c r="R91"/>
  <c r="Q91"/>
  <c r="W90"/>
  <c r="V90"/>
  <c r="U90"/>
  <c r="T90"/>
  <c r="S90"/>
  <c r="R90"/>
  <c r="Q90"/>
  <c r="W89"/>
  <c r="V89"/>
  <c r="U89"/>
  <c r="T89"/>
  <c r="S89"/>
  <c r="R89"/>
  <c r="Q89"/>
  <c r="W88"/>
  <c r="V88"/>
  <c r="U88"/>
  <c r="T88"/>
  <c r="S88"/>
  <c r="R88"/>
  <c r="Q88"/>
  <c r="W87"/>
  <c r="V87"/>
  <c r="U87"/>
  <c r="T87"/>
  <c r="S87"/>
  <c r="R87"/>
  <c r="Q87"/>
  <c r="W86"/>
  <c r="V86"/>
  <c r="U86"/>
  <c r="T86"/>
  <c r="S86"/>
  <c r="R86"/>
  <c r="Q86"/>
  <c r="W85"/>
  <c r="V85"/>
  <c r="U85"/>
  <c r="T85"/>
  <c r="S85"/>
  <c r="R85"/>
  <c r="Q85"/>
  <c r="W84"/>
  <c r="V84"/>
  <c r="U84"/>
  <c r="T84"/>
  <c r="S84"/>
  <c r="R84"/>
  <c r="Q84"/>
  <c r="W83"/>
  <c r="V83"/>
  <c r="U83"/>
  <c r="T83"/>
  <c r="S83"/>
  <c r="R83"/>
  <c r="Q83"/>
  <c r="W82"/>
  <c r="V82"/>
  <c r="U82"/>
  <c r="T82"/>
  <c r="S82"/>
  <c r="R82"/>
  <c r="Q82"/>
  <c r="W81"/>
  <c r="V81"/>
  <c r="U81"/>
  <c r="T81"/>
  <c r="S81"/>
  <c r="R81"/>
  <c r="Q81"/>
  <c r="W80"/>
  <c r="V80"/>
  <c r="U80"/>
  <c r="T80"/>
  <c r="S80"/>
  <c r="R80"/>
  <c r="Q80"/>
  <c r="W79"/>
  <c r="V79"/>
  <c r="U79"/>
  <c r="T79"/>
  <c r="S79"/>
  <c r="R79"/>
  <c r="Q79"/>
  <c r="W78"/>
  <c r="V78"/>
  <c r="U78"/>
  <c r="T78"/>
  <c r="S78"/>
  <c r="R78"/>
  <c r="Q78"/>
  <c r="W77"/>
  <c r="V77"/>
  <c r="U77"/>
  <c r="T77"/>
  <c r="S77"/>
  <c r="R77"/>
  <c r="Q77"/>
  <c r="W76"/>
  <c r="V76"/>
  <c r="U76"/>
  <c r="T76"/>
  <c r="S76"/>
  <c r="R76"/>
  <c r="Q76"/>
  <c r="W75"/>
  <c r="V75"/>
  <c r="U75"/>
  <c r="T75"/>
  <c r="S75"/>
  <c r="R75"/>
  <c r="Q75"/>
  <c r="W74"/>
  <c r="V74"/>
  <c r="U74"/>
  <c r="T74"/>
  <c r="S74"/>
  <c r="R74"/>
  <c r="Q74"/>
  <c r="W73"/>
  <c r="V73"/>
  <c r="U73"/>
  <c r="T73"/>
  <c r="S73"/>
  <c r="R73"/>
  <c r="Q73"/>
  <c r="W72"/>
  <c r="V72"/>
  <c r="U72"/>
  <c r="T72"/>
  <c r="S72"/>
  <c r="R72"/>
  <c r="Q72"/>
  <c r="W71"/>
  <c r="V71"/>
  <c r="U71"/>
  <c r="T71"/>
  <c r="S71"/>
  <c r="R71"/>
  <c r="Q71"/>
  <c r="W70"/>
  <c r="V70"/>
  <c r="U70"/>
  <c r="T70"/>
  <c r="S70"/>
  <c r="R70"/>
  <c r="Q70"/>
  <c r="W69"/>
  <c r="V69"/>
  <c r="U69"/>
  <c r="T69"/>
  <c r="S69"/>
  <c r="R69"/>
  <c r="Q69"/>
  <c r="W68"/>
  <c r="V68"/>
  <c r="U68"/>
  <c r="T68"/>
  <c r="S68"/>
  <c r="R68"/>
  <c r="Q68"/>
  <c r="W67"/>
  <c r="V67"/>
  <c r="U67"/>
  <c r="T67"/>
  <c r="S67"/>
  <c r="R67"/>
  <c r="Q67"/>
  <c r="W66"/>
  <c r="V66"/>
  <c r="U66"/>
  <c r="T66"/>
  <c r="S66"/>
  <c r="R66"/>
  <c r="Q66"/>
  <c r="W65"/>
  <c r="V65"/>
  <c r="U65"/>
  <c r="T65"/>
  <c r="S65"/>
  <c r="R65"/>
  <c r="Q65"/>
  <c r="W64"/>
  <c r="V64"/>
  <c r="U64"/>
  <c r="T64"/>
  <c r="S64"/>
  <c r="R64"/>
  <c r="Q64"/>
  <c r="W63"/>
  <c r="V63"/>
  <c r="U63"/>
  <c r="T63"/>
  <c r="S63"/>
  <c r="R63"/>
  <c r="Q63"/>
  <c r="W62"/>
  <c r="V62"/>
  <c r="U62"/>
  <c r="T62"/>
  <c r="S62"/>
  <c r="R62"/>
  <c r="Q62"/>
  <c r="W61"/>
  <c r="V61"/>
  <c r="U61"/>
  <c r="T61"/>
  <c r="S61"/>
  <c r="R61"/>
  <c r="Q61"/>
  <c r="W60"/>
  <c r="V60"/>
  <c r="U60"/>
  <c r="T60"/>
  <c r="S60"/>
  <c r="R60"/>
  <c r="Q60"/>
  <c r="W59"/>
  <c r="V59"/>
  <c r="U59"/>
  <c r="T59"/>
  <c r="S59"/>
  <c r="R59"/>
  <c r="Q59"/>
  <c r="W58"/>
  <c r="V58"/>
  <c r="U58"/>
  <c r="T58"/>
  <c r="S58"/>
  <c r="R58"/>
  <c r="Q58"/>
  <c r="W57"/>
  <c r="V57"/>
  <c r="U57"/>
  <c r="T57"/>
  <c r="S57"/>
  <c r="R57"/>
  <c r="Q57"/>
  <c r="W56"/>
  <c r="V56"/>
  <c r="U56"/>
  <c r="T56"/>
  <c r="S56"/>
  <c r="R56"/>
  <c r="Q56"/>
  <c r="W55"/>
  <c r="V55"/>
  <c r="U55"/>
  <c r="T55"/>
  <c r="S55"/>
  <c r="R55"/>
  <c r="Q55"/>
  <c r="W54"/>
  <c r="V54"/>
  <c r="U54"/>
  <c r="T54"/>
  <c r="S54"/>
  <c r="R54"/>
  <c r="Q54"/>
  <c r="W53"/>
  <c r="V53"/>
  <c r="U53"/>
  <c r="T53"/>
  <c r="S53"/>
  <c r="R53"/>
  <c r="Q53"/>
  <c r="W52"/>
  <c r="V52"/>
  <c r="U52"/>
  <c r="T52"/>
  <c r="S52"/>
  <c r="R52"/>
  <c r="Q52"/>
  <c r="W51"/>
  <c r="V51"/>
  <c r="U51"/>
  <c r="T51"/>
  <c r="S51"/>
  <c r="R51"/>
  <c r="Q51"/>
  <c r="W50"/>
  <c r="V50"/>
  <c r="U50"/>
  <c r="T50"/>
  <c r="S50"/>
  <c r="R50"/>
  <c r="Q50"/>
  <c r="W49"/>
  <c r="V49"/>
  <c r="U49"/>
  <c r="T49"/>
  <c r="S49"/>
  <c r="R49"/>
  <c r="Q49"/>
  <c r="W48"/>
  <c r="V48"/>
  <c r="U48"/>
  <c r="T48"/>
  <c r="S48"/>
  <c r="R48"/>
  <c r="Q48"/>
  <c r="W47"/>
  <c r="V47"/>
  <c r="U47"/>
  <c r="T47"/>
  <c r="S47"/>
  <c r="R47"/>
  <c r="Q47"/>
  <c r="W46"/>
  <c r="V46"/>
  <c r="U46"/>
  <c r="T46"/>
  <c r="S46"/>
  <c r="R46"/>
  <c r="Q46"/>
  <c r="W45"/>
  <c r="V45"/>
  <c r="U45"/>
  <c r="T45"/>
  <c r="S45"/>
  <c r="R45"/>
  <c r="Q45"/>
  <c r="W44"/>
  <c r="V44"/>
  <c r="U44"/>
  <c r="T44"/>
  <c r="S44"/>
  <c r="R44"/>
  <c r="Q44"/>
  <c r="W43"/>
  <c r="V43"/>
  <c r="U43"/>
  <c r="T43"/>
  <c r="S43"/>
  <c r="R43"/>
  <c r="Q43"/>
  <c r="W42"/>
  <c r="V42"/>
  <c r="U42"/>
  <c r="T42"/>
  <c r="S42"/>
  <c r="R42"/>
  <c r="Q42"/>
  <c r="W41"/>
  <c r="V41"/>
  <c r="U41"/>
  <c r="T41"/>
  <c r="S41"/>
  <c r="R41"/>
  <c r="Q41"/>
  <c r="W40"/>
  <c r="V40"/>
  <c r="U40"/>
  <c r="T40"/>
  <c r="S40"/>
  <c r="R40"/>
  <c r="Q40"/>
  <c r="W39"/>
  <c r="V39"/>
  <c r="U39"/>
  <c r="T39"/>
  <c r="S39"/>
  <c r="R39"/>
  <c r="Q39"/>
  <c r="W38"/>
  <c r="V38"/>
  <c r="U38"/>
  <c r="T38"/>
  <c r="S38"/>
  <c r="R38"/>
  <c r="Q38"/>
  <c r="W37"/>
  <c r="V37"/>
  <c r="U37"/>
  <c r="T37"/>
  <c r="S37"/>
  <c r="R37"/>
  <c r="Q37"/>
  <c r="W36"/>
  <c r="V36"/>
  <c r="U36"/>
  <c r="T36"/>
  <c r="S36"/>
  <c r="R36"/>
  <c r="Q36"/>
  <c r="W35"/>
  <c r="V35"/>
  <c r="U35"/>
  <c r="T35"/>
  <c r="S35"/>
  <c r="R35"/>
  <c r="Q35"/>
  <c r="W34"/>
  <c r="V34"/>
  <c r="U34"/>
  <c r="T34"/>
  <c r="S34"/>
  <c r="R34"/>
  <c r="Q34"/>
  <c r="W33"/>
  <c r="V33"/>
  <c r="U33"/>
  <c r="T33"/>
  <c r="S33"/>
  <c r="R33"/>
  <c r="Q33"/>
  <c r="W32"/>
  <c r="V32"/>
  <c r="U32"/>
  <c r="T32"/>
  <c r="S32"/>
  <c r="R32"/>
  <c r="Q32"/>
  <c r="W31"/>
  <c r="V31"/>
  <c r="U31"/>
  <c r="T31"/>
  <c r="S31"/>
  <c r="R31"/>
  <c r="Q31"/>
  <c r="W30"/>
  <c r="V30"/>
  <c r="U30"/>
  <c r="T30"/>
  <c r="S30"/>
  <c r="R30"/>
  <c r="Q30"/>
  <c r="W29"/>
  <c r="V29"/>
  <c r="U29"/>
  <c r="T29"/>
  <c r="S29"/>
  <c r="R29"/>
  <c r="Q29"/>
  <c r="W28"/>
  <c r="V28"/>
  <c r="U28"/>
  <c r="T28"/>
  <c r="S28"/>
  <c r="R28"/>
  <c r="Q28"/>
  <c r="W27"/>
  <c r="V27"/>
  <c r="U27"/>
  <c r="T27"/>
  <c r="S27"/>
  <c r="R27"/>
  <c r="Q27"/>
  <c r="W26"/>
  <c r="V26"/>
  <c r="U26"/>
  <c r="T26"/>
  <c r="S26"/>
  <c r="R26"/>
  <c r="Q26"/>
  <c r="W25"/>
  <c r="V25"/>
  <c r="U25"/>
  <c r="T25"/>
  <c r="S25"/>
  <c r="R25"/>
  <c r="Q25"/>
  <c r="W24"/>
  <c r="V24"/>
  <c r="U24"/>
  <c r="T24"/>
  <c r="S24"/>
  <c r="R24"/>
  <c r="Q24"/>
  <c r="W23"/>
  <c r="V23"/>
  <c r="U23"/>
  <c r="T23"/>
  <c r="S23"/>
  <c r="R23"/>
  <c r="Q23"/>
  <c r="W22"/>
  <c r="V22"/>
  <c r="U22"/>
  <c r="T22"/>
  <c r="S22"/>
  <c r="R22"/>
  <c r="Q22"/>
  <c r="W21"/>
  <c r="V21"/>
  <c r="U21"/>
  <c r="T21"/>
  <c r="S21"/>
  <c r="R21"/>
  <c r="Q21"/>
  <c r="W20"/>
  <c r="V20"/>
  <c r="U20"/>
  <c r="T20"/>
  <c r="S20"/>
  <c r="R20"/>
  <c r="Q20"/>
  <c r="W19"/>
  <c r="V19"/>
  <c r="U19"/>
  <c r="T19"/>
  <c r="S19"/>
  <c r="R19"/>
  <c r="Q19"/>
  <c r="W18"/>
  <c r="V18"/>
  <c r="U18"/>
  <c r="T18"/>
  <c r="S18"/>
  <c r="R18"/>
  <c r="Q18"/>
  <c r="W17"/>
  <c r="V17"/>
  <c r="U17"/>
  <c r="T17"/>
  <c r="S17"/>
  <c r="R17"/>
  <c r="Q17"/>
  <c r="W16"/>
  <c r="V16"/>
  <c r="U16"/>
  <c r="T16"/>
  <c r="S16"/>
  <c r="R16"/>
  <c r="Q16"/>
  <c r="W15"/>
  <c r="V15"/>
  <c r="U15"/>
  <c r="T15"/>
  <c r="S15"/>
  <c r="R15"/>
  <c r="Q15"/>
  <c r="W14"/>
  <c r="V14"/>
  <c r="U14"/>
  <c r="T14"/>
  <c r="S14"/>
  <c r="R14"/>
  <c r="Q14"/>
  <c r="W13"/>
  <c r="V13"/>
  <c r="U13"/>
  <c r="T13"/>
  <c r="S13"/>
  <c r="R13"/>
  <c r="Q13"/>
  <c r="W12"/>
  <c r="V12"/>
  <c r="U12"/>
  <c r="T12"/>
  <c r="S12"/>
  <c r="R12"/>
  <c r="Q12"/>
  <c r="W11"/>
  <c r="V11"/>
  <c r="U11"/>
  <c r="T11"/>
  <c r="S11"/>
  <c r="R11"/>
  <c r="Q11"/>
  <c r="W10"/>
  <c r="V10"/>
  <c r="U10"/>
  <c r="T10"/>
  <c r="S10"/>
  <c r="R10"/>
  <c r="Q10"/>
  <c r="W9"/>
  <c r="V9"/>
  <c r="U9"/>
  <c r="T9"/>
  <c r="S9"/>
  <c r="R9"/>
  <c r="Q9"/>
  <c r="W8"/>
  <c r="V8"/>
  <c r="U8"/>
  <c r="T8"/>
  <c r="S8"/>
  <c r="R8"/>
  <c r="Q8"/>
  <c r="W7"/>
  <c r="V7"/>
  <c r="U7"/>
  <c r="T7"/>
  <c r="S7"/>
  <c r="R7"/>
  <c r="Q7"/>
  <c r="W6"/>
  <c r="V6"/>
  <c r="U6"/>
  <c r="T6"/>
  <c r="S6"/>
  <c r="R6"/>
  <c r="Q6"/>
  <c r="W5"/>
  <c r="V5"/>
  <c r="U5"/>
  <c r="T5"/>
  <c r="S5"/>
  <c r="R5"/>
  <c r="Q5"/>
  <c r="W4"/>
  <c r="V4"/>
  <c r="U4"/>
  <c r="T4"/>
  <c r="S4"/>
  <c r="R4"/>
  <c r="Q4"/>
  <c r="W3"/>
  <c r="V3"/>
  <c r="U3"/>
  <c r="T3"/>
  <c r="S3"/>
  <c r="R3"/>
  <c r="Q3"/>
  <c r="W2"/>
  <c r="V2"/>
  <c r="U2"/>
  <c r="T2"/>
  <c r="S2"/>
  <c r="R2"/>
  <c r="Q2"/>
  <c r="V3" i="8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2"/>
</calcChain>
</file>

<file path=xl/sharedStrings.xml><?xml version="1.0" encoding="utf-8"?>
<sst xmlns="http://schemas.openxmlformats.org/spreadsheetml/2006/main" count="5554" uniqueCount="1018">
  <si>
    <t>Catégorie</t>
  </si>
  <si>
    <t>SEF</t>
  </si>
  <si>
    <t>V1F</t>
  </si>
  <si>
    <t>V2F</t>
  </si>
  <si>
    <t>V3F</t>
  </si>
  <si>
    <t>F</t>
  </si>
  <si>
    <t>Course</t>
  </si>
  <si>
    <t>Nom</t>
  </si>
  <si>
    <t>Sexe</t>
  </si>
  <si>
    <t>Classement</t>
  </si>
  <si>
    <t>M</t>
  </si>
  <si>
    <t>BARBIER GREGORY</t>
  </si>
  <si>
    <t>ALLAUX CHRISTOPHE</t>
  </si>
  <si>
    <t>FABIE CYRIL</t>
  </si>
  <si>
    <t>AUSTRUY FABIEN</t>
  </si>
  <si>
    <t>LAUSSEL PHILIPPE</t>
  </si>
  <si>
    <t>VABRE ERIC</t>
  </si>
  <si>
    <t>NOZERAND DENISE</t>
  </si>
  <si>
    <t>Points</t>
  </si>
  <si>
    <t>MARTY MARYLINE</t>
  </si>
  <si>
    <t>BRAYET ADRIEN</t>
  </si>
  <si>
    <t>POURCHER BRUNO</t>
  </si>
  <si>
    <t>CLUZEL DIDIER</t>
  </si>
  <si>
    <t>HENRY MARCEL</t>
  </si>
  <si>
    <t>FAGES BORIS</t>
  </si>
  <si>
    <t>Total général</t>
  </si>
  <si>
    <t>Classement général final</t>
  </si>
  <si>
    <t>Rang général</t>
  </si>
  <si>
    <t>Rang catégorie</t>
  </si>
  <si>
    <t>Classement catégorie final</t>
  </si>
  <si>
    <t>TURLE PHILIPPE</t>
  </si>
  <si>
    <t>Nombre de courses</t>
  </si>
  <si>
    <t>SE</t>
  </si>
  <si>
    <t>V1</t>
  </si>
  <si>
    <t>V2</t>
  </si>
  <si>
    <t>ALARY</t>
  </si>
  <si>
    <t>CROUZAT</t>
  </si>
  <si>
    <t>ES</t>
  </si>
  <si>
    <t>ALLAUX</t>
  </si>
  <si>
    <t>JU</t>
  </si>
  <si>
    <t>BRAYET</t>
  </si>
  <si>
    <t>ECHE</t>
  </si>
  <si>
    <t>GINESTE</t>
  </si>
  <si>
    <t>V3</t>
  </si>
  <si>
    <t>AUSTRUY</t>
  </si>
  <si>
    <t>POURCHER</t>
  </si>
  <si>
    <t>POUSSOU</t>
  </si>
  <si>
    <t>V4</t>
  </si>
  <si>
    <t>CARRIERE</t>
  </si>
  <si>
    <t>TURLE</t>
  </si>
  <si>
    <t>MARTY</t>
  </si>
  <si>
    <t>NOZERAND</t>
  </si>
  <si>
    <t>RAYNAL</t>
  </si>
  <si>
    <t>VIDAL</t>
  </si>
  <si>
    <t>ESF</t>
  </si>
  <si>
    <t>GINESTE CLAUDE</t>
  </si>
  <si>
    <t>BOSCH YANNICK</t>
  </si>
  <si>
    <t>POUSSOU JEAN</t>
  </si>
  <si>
    <t>Problèmes</t>
  </si>
  <si>
    <t>Somme de Points</t>
  </si>
  <si>
    <t>VIDAL FABIEN</t>
  </si>
  <si>
    <t>V2H</t>
  </si>
  <si>
    <t>V3H</t>
  </si>
  <si>
    <t>LACOMBE</t>
  </si>
  <si>
    <t>SOULIE</t>
  </si>
  <si>
    <t>LABIT</t>
  </si>
  <si>
    <t>LAFON</t>
  </si>
  <si>
    <t>FAGES</t>
  </si>
  <si>
    <t>LAUSSEL</t>
  </si>
  <si>
    <t>CROZES</t>
  </si>
  <si>
    <t>SOULIE CHRISTOPHE</t>
  </si>
  <si>
    <t>LABIT LAURENT</t>
  </si>
  <si>
    <t>PRIVE NICOLE</t>
  </si>
  <si>
    <t>DURAND MURAT CATHY</t>
  </si>
  <si>
    <t>ESPIE DELPHINE</t>
  </si>
  <si>
    <t>BAZIN TXIA</t>
  </si>
  <si>
    <t>SARRET CHRISTOPHE</t>
  </si>
  <si>
    <t>FIZES CHRISTOPHE</t>
  </si>
  <si>
    <t>PINEL CYRILLE</t>
  </si>
  <si>
    <t>BOYER NICOLAS</t>
  </si>
  <si>
    <t>Manhac</t>
  </si>
  <si>
    <t>Total points</t>
  </si>
  <si>
    <t>00:48:41</t>
  </si>
  <si>
    <t>Fabien</t>
  </si>
  <si>
    <t>C.P.L. Primaube 12</t>
  </si>
  <si>
    <t>SEH</t>
  </si>
  <si>
    <t>00:53:30</t>
  </si>
  <si>
    <t>Christophe</t>
  </si>
  <si>
    <t>Castanet  12</t>
  </si>
  <si>
    <t>V1H</t>
  </si>
  <si>
    <t>00:54:18</t>
  </si>
  <si>
    <t>Laurent</t>
  </si>
  <si>
    <t>00:55:32</t>
  </si>
  <si>
    <t/>
  </si>
  <si>
    <t>00:55:47</t>
  </si>
  <si>
    <t>BLANC</t>
  </si>
  <si>
    <t>Jerome</t>
  </si>
  <si>
    <t>Moyrazes  12</t>
  </si>
  <si>
    <t>00:56:48</t>
  </si>
  <si>
    <t>Thierry</t>
  </si>
  <si>
    <t>Caylus  82</t>
  </si>
  <si>
    <t>00:57:42</t>
  </si>
  <si>
    <t>SAVIGNAC</t>
  </si>
  <si>
    <t>Villeneuve Coureurs de Fond 12</t>
  </si>
  <si>
    <t>00:57:44</t>
  </si>
  <si>
    <t>Nicolas</t>
  </si>
  <si>
    <t>00:58:13</t>
  </si>
  <si>
    <t>Adrien</t>
  </si>
  <si>
    <t>Team 12</t>
  </si>
  <si>
    <t>00:58:43</t>
  </si>
  <si>
    <t>FIZES</t>
  </si>
  <si>
    <t>Causse &amp; Diège  12</t>
  </si>
  <si>
    <t>00:58:57</t>
  </si>
  <si>
    <t>GAMEL</t>
  </si>
  <si>
    <t>Jacques</t>
  </si>
  <si>
    <t>Individuel</t>
  </si>
  <si>
    <t>01:00:49</t>
  </si>
  <si>
    <t>PUECH</t>
  </si>
  <si>
    <t>Charly</t>
  </si>
  <si>
    <t>A.C.Villefranche de Rgue 12</t>
  </si>
  <si>
    <t>CAG</t>
  </si>
  <si>
    <t>01:01:31</t>
  </si>
  <si>
    <t>Boris</t>
  </si>
  <si>
    <t>Vcan Firmi  12</t>
  </si>
  <si>
    <t>01:01:39</t>
  </si>
  <si>
    <t>BOYER</t>
  </si>
  <si>
    <t>Stéphane</t>
  </si>
  <si>
    <t>A.C.F. Morlhon 12</t>
  </si>
  <si>
    <t>01:02:00</t>
  </si>
  <si>
    <t>ALARET</t>
  </si>
  <si>
    <t>Arnaud</t>
  </si>
  <si>
    <t>01:02:21</t>
  </si>
  <si>
    <t>JOSQUIN</t>
  </si>
  <si>
    <t>Antoine</t>
  </si>
  <si>
    <t>ESH</t>
  </si>
  <si>
    <t>01:02:47</t>
  </si>
  <si>
    <t>Jean Baptiste</t>
  </si>
  <si>
    <t>Villefranche De Rgue  12</t>
  </si>
  <si>
    <t>01:03:11</t>
  </si>
  <si>
    <t>Claude</t>
  </si>
  <si>
    <t>VIALA</t>
  </si>
  <si>
    <t>01:04:53</t>
  </si>
  <si>
    <t>JOSQIN</t>
  </si>
  <si>
    <t>Olivier</t>
  </si>
  <si>
    <t>Stade Ruthénois 12</t>
  </si>
  <si>
    <t>01:05:05</t>
  </si>
  <si>
    <t>ROQUES</t>
  </si>
  <si>
    <t>Patrick</t>
  </si>
  <si>
    <t>01:05:11</t>
  </si>
  <si>
    <t>EL YOUSFI</t>
  </si>
  <si>
    <t>Said</t>
  </si>
  <si>
    <t>Jog 12</t>
  </si>
  <si>
    <t>01:05:16</t>
  </si>
  <si>
    <t>FALGUIERES</t>
  </si>
  <si>
    <t>Sebastien</t>
  </si>
  <si>
    <t>01:05:24</t>
  </si>
  <si>
    <t>FREGEYRES</t>
  </si>
  <si>
    <t>01:05:29</t>
  </si>
  <si>
    <t>01:06:32</t>
  </si>
  <si>
    <t>Charles Henri</t>
  </si>
  <si>
    <t>Rodez  12</t>
  </si>
  <si>
    <t>01:06:46</t>
  </si>
  <si>
    <t>MABIOU</t>
  </si>
  <si>
    <t>01:07:33</t>
  </si>
  <si>
    <t>Bruno</t>
  </si>
  <si>
    <t>LOBRY</t>
  </si>
  <si>
    <t>Gregory</t>
  </si>
  <si>
    <t>01:08:31</t>
  </si>
  <si>
    <t>BURDILLAT</t>
  </si>
  <si>
    <t>Kévin</t>
  </si>
  <si>
    <t>Blagnac  31</t>
  </si>
  <si>
    <t>01:08:38</t>
  </si>
  <si>
    <t>SOUBIRAN</t>
  </si>
  <si>
    <t>Daniel</t>
  </si>
  <si>
    <t>Monteils  12</t>
  </si>
  <si>
    <t>01:08:40</t>
  </si>
  <si>
    <t>Philippe</t>
  </si>
  <si>
    <t>01:08:41</t>
  </si>
  <si>
    <t>LOPEZ</t>
  </si>
  <si>
    <t>01:08:42</t>
  </si>
  <si>
    <t>Alain</t>
  </si>
  <si>
    <t>01:09:00</t>
  </si>
  <si>
    <t>Jean</t>
  </si>
  <si>
    <t>Saint Antonin Noble Val</t>
  </si>
  <si>
    <t>01:09:30</t>
  </si>
  <si>
    <t>DELCLAUX</t>
  </si>
  <si>
    <t>Benjamin</t>
  </si>
  <si>
    <t>01:09:35</t>
  </si>
  <si>
    <t>DOUZAL</t>
  </si>
  <si>
    <t>Henri</t>
  </si>
  <si>
    <t>U S  Carmaux  81</t>
  </si>
  <si>
    <t>01:09:45</t>
  </si>
  <si>
    <t>Julien</t>
  </si>
  <si>
    <t>01:09:52</t>
  </si>
  <si>
    <t>Les Tourolis Onet  12</t>
  </si>
  <si>
    <t>01:10:01</t>
  </si>
  <si>
    <t>FOISSAC</t>
  </si>
  <si>
    <t>Kiwis Villefranche de Rgue 12</t>
  </si>
  <si>
    <t>01:10:18</t>
  </si>
  <si>
    <t>ROUZIES</t>
  </si>
  <si>
    <t>Maxime</t>
  </si>
  <si>
    <t>Fonbeauzard  31</t>
  </si>
  <si>
    <t>01:11:21</t>
  </si>
  <si>
    <t>FELLAGUE</t>
  </si>
  <si>
    <t>Karim</t>
  </si>
  <si>
    <t>01:12:26</t>
  </si>
  <si>
    <t>VABRE</t>
  </si>
  <si>
    <t>Eric</t>
  </si>
  <si>
    <t>ROUQUIE</t>
  </si>
  <si>
    <t>Marc</t>
  </si>
  <si>
    <t>Valzergues  12</t>
  </si>
  <si>
    <t>01:12:36</t>
  </si>
  <si>
    <t>MAZZOTTA</t>
  </si>
  <si>
    <t>JUG</t>
  </si>
  <si>
    <t>01:12:41</t>
  </si>
  <si>
    <t>FOLET</t>
  </si>
  <si>
    <t>Cajarc  46</t>
  </si>
  <si>
    <t>01:12:42</t>
  </si>
  <si>
    <t>VERGNES</t>
  </si>
  <si>
    <t>Florent</t>
  </si>
  <si>
    <t>01:12:51</t>
  </si>
  <si>
    <t>01:13:07</t>
  </si>
  <si>
    <t>01:13:08</t>
  </si>
  <si>
    <t>01:13:54</t>
  </si>
  <si>
    <t>Gilles</t>
  </si>
  <si>
    <t>01:13:55</t>
  </si>
  <si>
    <t>POCQUET</t>
  </si>
  <si>
    <t>Mathieu</t>
  </si>
  <si>
    <t>01:14:06</t>
  </si>
  <si>
    <t>GRES</t>
  </si>
  <si>
    <t>Foulées Vertes Lalo 12</t>
  </si>
  <si>
    <t>01:14:16</t>
  </si>
  <si>
    <t>BELARD</t>
  </si>
  <si>
    <t>01:14:29</t>
  </si>
  <si>
    <t>CADAUX</t>
  </si>
  <si>
    <t>01:14:36</t>
  </si>
  <si>
    <t>ESPIE</t>
  </si>
  <si>
    <t>Delphine</t>
  </si>
  <si>
    <t>01:14:37</t>
  </si>
  <si>
    <t>DALPAYRAT</t>
  </si>
  <si>
    <t>Aloys</t>
  </si>
  <si>
    <t>Mayran  12</t>
  </si>
  <si>
    <t>01:14:56</t>
  </si>
  <si>
    <t>Patrice</t>
  </si>
  <si>
    <t>Cahors  46</t>
  </si>
  <si>
    <t>01:15:23</t>
  </si>
  <si>
    <t>VEST</t>
  </si>
  <si>
    <t>01:15:39</t>
  </si>
  <si>
    <t>DELERIS</t>
  </si>
  <si>
    <t>Didier</t>
  </si>
  <si>
    <t>01:15:44</t>
  </si>
  <si>
    <t>BAZIN</t>
  </si>
  <si>
    <t>Txia</t>
  </si>
  <si>
    <t>15ème Parallèle  15</t>
  </si>
  <si>
    <t>01:16:10</t>
  </si>
  <si>
    <t>THUBIERE</t>
  </si>
  <si>
    <t>Anthony</t>
  </si>
  <si>
    <t>01:16:34</t>
  </si>
  <si>
    <t>LOUPIAS</t>
  </si>
  <si>
    <t>Armel</t>
  </si>
  <si>
    <t>01:17:06</t>
  </si>
  <si>
    <t>DEPREZ</t>
  </si>
  <si>
    <t>Mélanie</t>
  </si>
  <si>
    <t>St Gerons  15</t>
  </si>
  <si>
    <t>01:17:23</t>
  </si>
  <si>
    <t>CLEMENS</t>
  </si>
  <si>
    <t>Alexandre</t>
  </si>
  <si>
    <t>01:17:36</t>
  </si>
  <si>
    <t>RUBION</t>
  </si>
  <si>
    <t>01:42:05</t>
  </si>
  <si>
    <t>BONNET</t>
  </si>
  <si>
    <t>Freddy</t>
  </si>
  <si>
    <t>01:18:51</t>
  </si>
  <si>
    <t>UTRILLA</t>
  </si>
  <si>
    <t>01:19:02</t>
  </si>
  <si>
    <t>ICHES</t>
  </si>
  <si>
    <t>01:19:12</t>
  </si>
  <si>
    <t>MOULY</t>
  </si>
  <si>
    <t>Sylvie</t>
  </si>
  <si>
    <t>01:19:13</t>
  </si>
  <si>
    <t>DELCAUSSE</t>
  </si>
  <si>
    <t>Hadrien</t>
  </si>
  <si>
    <t>Vailhourles  12</t>
  </si>
  <si>
    <t>01:19:19</t>
  </si>
  <si>
    <t>FLEURET</t>
  </si>
  <si>
    <t>01:19:50</t>
  </si>
  <si>
    <t>AMIEL</t>
  </si>
  <si>
    <t>Laura</t>
  </si>
  <si>
    <t>CAF</t>
  </si>
  <si>
    <t>01:20:08</t>
  </si>
  <si>
    <t>BOUHADDOU</t>
  </si>
  <si>
    <t>Younés</t>
  </si>
  <si>
    <t>Toulouse 31</t>
  </si>
  <si>
    <t>ENJALBERT</t>
  </si>
  <si>
    <t>Veronique</t>
  </si>
  <si>
    <t>01:20:33</t>
  </si>
  <si>
    <t>FABRE</t>
  </si>
  <si>
    <t>01:20:34</t>
  </si>
  <si>
    <t>St Christophe  12</t>
  </si>
  <si>
    <t>01:20:35</t>
  </si>
  <si>
    <t>ESCROZAILLES</t>
  </si>
  <si>
    <t>Florian</t>
  </si>
  <si>
    <t>01:20:44</t>
  </si>
  <si>
    <t>BOURREL</t>
  </si>
  <si>
    <t>Patricia</t>
  </si>
  <si>
    <t>01:20:45</t>
  </si>
  <si>
    <t>DURAND MURAT</t>
  </si>
  <si>
    <t>Cathy</t>
  </si>
  <si>
    <t>C A Balma  31</t>
  </si>
  <si>
    <t>01:21:26</t>
  </si>
  <si>
    <t>Stephanie</t>
  </si>
  <si>
    <t>01:21:58</t>
  </si>
  <si>
    <t>MATHIEU</t>
  </si>
  <si>
    <t>01:21:59</t>
  </si>
  <si>
    <t>ESPINASSE</t>
  </si>
  <si>
    <t>Michel</t>
  </si>
  <si>
    <t>La Druelloise  12</t>
  </si>
  <si>
    <t>V4H</t>
  </si>
  <si>
    <t>01:22:03</t>
  </si>
  <si>
    <t>ALET</t>
  </si>
  <si>
    <t>Francis</t>
  </si>
  <si>
    <t>01:22:04</t>
  </si>
  <si>
    <t>CARSAC</t>
  </si>
  <si>
    <t>Nathalie</t>
  </si>
  <si>
    <t>01:22:45</t>
  </si>
  <si>
    <t>LABURTHE</t>
  </si>
  <si>
    <t>Jeremie</t>
  </si>
  <si>
    <t>FRAYSSE</t>
  </si>
  <si>
    <t>Quentin</t>
  </si>
  <si>
    <t>Cassagnes Bégonhés  12</t>
  </si>
  <si>
    <t>01:22:57</t>
  </si>
  <si>
    <t>Vincent</t>
  </si>
  <si>
    <t>01:22:59</t>
  </si>
  <si>
    <t>BARREAU</t>
  </si>
  <si>
    <t>Jacky</t>
  </si>
  <si>
    <t>01:23:06</t>
  </si>
  <si>
    <t>TROCHON</t>
  </si>
  <si>
    <t>01:23:13</t>
  </si>
  <si>
    <t>BESSIERE</t>
  </si>
  <si>
    <t>Romain</t>
  </si>
  <si>
    <t>01:23:57</t>
  </si>
  <si>
    <t>DELPECH</t>
  </si>
  <si>
    <t>01:23:58</t>
  </si>
  <si>
    <t>ISSOULIE</t>
  </si>
  <si>
    <t>Chantal</t>
  </si>
  <si>
    <t>01:23:59</t>
  </si>
  <si>
    <t>COSTES</t>
  </si>
  <si>
    <t>Dominique</t>
  </si>
  <si>
    <t>01:24:03</t>
  </si>
  <si>
    <t>Axel</t>
  </si>
  <si>
    <t>01:24:06</t>
  </si>
  <si>
    <t>DESSPEYROU</t>
  </si>
  <si>
    <t>Stephane</t>
  </si>
  <si>
    <t>01:24:30</t>
  </si>
  <si>
    <t>FRAISSE</t>
  </si>
  <si>
    <t>01:24:34</t>
  </si>
  <si>
    <t>CABRIT</t>
  </si>
  <si>
    <t>Simon</t>
  </si>
  <si>
    <t>01:24:36</t>
  </si>
  <si>
    <t>TREILLE</t>
  </si>
  <si>
    <t>01:25:10</t>
  </si>
  <si>
    <t>GARIBAL</t>
  </si>
  <si>
    <t>Christine</t>
  </si>
  <si>
    <t>Courir Au Féminin 12</t>
  </si>
  <si>
    <t>01:25:33</t>
  </si>
  <si>
    <t>BARTHELEMY</t>
  </si>
  <si>
    <t>Alicia</t>
  </si>
  <si>
    <t>01:25:34</t>
  </si>
  <si>
    <t>Denise</t>
  </si>
  <si>
    <t>Kes Touroulis  Onet   12</t>
  </si>
  <si>
    <t>01:25:43</t>
  </si>
  <si>
    <t>COURNEDE</t>
  </si>
  <si>
    <t>Audrey</t>
  </si>
  <si>
    <t>01:30:19</t>
  </si>
  <si>
    <t>Nadine</t>
  </si>
  <si>
    <t>01:30:26</t>
  </si>
  <si>
    <t>LAAOUANE</t>
  </si>
  <si>
    <t>Elias</t>
  </si>
  <si>
    <t>Toulouse  31</t>
  </si>
  <si>
    <t>01:30:37</t>
  </si>
  <si>
    <t>LACAN</t>
  </si>
  <si>
    <t>St Salvadou  12</t>
  </si>
  <si>
    <t>01:31:24</t>
  </si>
  <si>
    <t>Josette</t>
  </si>
  <si>
    <t>01:31:28</t>
  </si>
  <si>
    <t>TESTAS</t>
  </si>
  <si>
    <t>Guillaume</t>
  </si>
  <si>
    <t>LESCURE</t>
  </si>
  <si>
    <t>01:31:30</t>
  </si>
  <si>
    <t>ALBRAND</t>
  </si>
  <si>
    <t>Sarlat  24</t>
  </si>
  <si>
    <t>01:31:34</t>
  </si>
  <si>
    <t>GAFFARD</t>
  </si>
  <si>
    <t>01:31:44</t>
  </si>
  <si>
    <t>CAMPOS</t>
  </si>
  <si>
    <t>Isabelle</t>
  </si>
  <si>
    <t>01:31:45</t>
  </si>
  <si>
    <t>Lea</t>
  </si>
  <si>
    <t>01:32:44</t>
  </si>
  <si>
    <t>VIALELLES</t>
  </si>
  <si>
    <t>Robin</t>
  </si>
  <si>
    <t>Naussac  12</t>
  </si>
  <si>
    <t>IMBERT</t>
  </si>
  <si>
    <t>Loic</t>
  </si>
  <si>
    <t>01:32:58</t>
  </si>
  <si>
    <t>MOREL</t>
  </si>
  <si>
    <t>Carole</t>
  </si>
  <si>
    <t>Lévignac  31</t>
  </si>
  <si>
    <t>SAURE</t>
  </si>
  <si>
    <t>Claire</t>
  </si>
  <si>
    <t>01:33:03</t>
  </si>
  <si>
    <t>BEZIER</t>
  </si>
  <si>
    <t>Laurence</t>
  </si>
  <si>
    <t>Puylaroque 82</t>
  </si>
  <si>
    <t>01:33:16</t>
  </si>
  <si>
    <t>SOUNILLAC ANGLES</t>
  </si>
  <si>
    <t>Agnés</t>
  </si>
  <si>
    <t>01:33:24</t>
  </si>
  <si>
    <t>BENIMELI</t>
  </si>
  <si>
    <t>Richard</t>
  </si>
  <si>
    <t>01:33:29</t>
  </si>
  <si>
    <t>MURAT</t>
  </si>
  <si>
    <t>Jean Marc</t>
  </si>
  <si>
    <t>01:33:40</t>
  </si>
  <si>
    <t>CILIBERTI</t>
  </si>
  <si>
    <t>Bérangère</t>
  </si>
  <si>
    <t>Cremps  46</t>
  </si>
  <si>
    <t>01:34:26</t>
  </si>
  <si>
    <t>DUCHAYNE</t>
  </si>
  <si>
    <t>01:34:47</t>
  </si>
  <si>
    <t>01:35:00</t>
  </si>
  <si>
    <t>Véronique</t>
  </si>
  <si>
    <t>01:35:51</t>
  </si>
  <si>
    <t>TRANIER</t>
  </si>
  <si>
    <t>La Bastide L'evèque  12</t>
  </si>
  <si>
    <t>01:36:23</t>
  </si>
  <si>
    <t>Maryline</t>
  </si>
  <si>
    <t>01:36:25</t>
  </si>
  <si>
    <t>FRAYSSINHES</t>
  </si>
  <si>
    <t>Frederic</t>
  </si>
  <si>
    <t>01:36:28</t>
  </si>
  <si>
    <t>DELERIS CARVAL</t>
  </si>
  <si>
    <t>Anne</t>
  </si>
  <si>
    <t>Tournefeuille  31</t>
  </si>
  <si>
    <t>01:36:30</t>
  </si>
  <si>
    <t>DELERIS MAYRAN</t>
  </si>
  <si>
    <t>01:37:57</t>
  </si>
  <si>
    <t>NOUVIALE</t>
  </si>
  <si>
    <t>Nicole</t>
  </si>
  <si>
    <t>01:38:01</t>
  </si>
  <si>
    <t>GANNAC</t>
  </si>
  <si>
    <t>Yves</t>
  </si>
  <si>
    <t>01:38:06</t>
  </si>
  <si>
    <t>Maryse</t>
  </si>
  <si>
    <t>SALAMIN</t>
  </si>
  <si>
    <t>Caroline</t>
  </si>
  <si>
    <t>Chexbres (suisse)</t>
  </si>
  <si>
    <t>01:38:41</t>
  </si>
  <si>
    <t>SALINGARDES</t>
  </si>
  <si>
    <t>Puylaroque  82</t>
  </si>
  <si>
    <t>01:39:04</t>
  </si>
  <si>
    <t>Christian</t>
  </si>
  <si>
    <t>01:42:04</t>
  </si>
  <si>
    <t>FABIE</t>
  </si>
  <si>
    <t>Laure</t>
  </si>
  <si>
    <t>01:42:40</t>
  </si>
  <si>
    <t>Marlène</t>
  </si>
  <si>
    <t>01:42:41</t>
  </si>
  <si>
    <t>MIQUEL</t>
  </si>
  <si>
    <t>Elodie</t>
  </si>
  <si>
    <t>01:42:44</t>
  </si>
  <si>
    <t>Marilyne</t>
  </si>
  <si>
    <t>01:44:46</t>
  </si>
  <si>
    <t>Julie</t>
  </si>
  <si>
    <t>Lunac 12</t>
  </si>
  <si>
    <t>01:46:36</t>
  </si>
  <si>
    <t>André</t>
  </si>
  <si>
    <t>Ste Radegonde  12</t>
  </si>
  <si>
    <t>01:47:21</t>
  </si>
  <si>
    <t>BOUSSAROQUE</t>
  </si>
  <si>
    <t>Régine</t>
  </si>
  <si>
    <t>Simone</t>
  </si>
  <si>
    <t>01:47:57</t>
  </si>
  <si>
    <t>SYLVESTRE</t>
  </si>
  <si>
    <t>Marie France</t>
  </si>
  <si>
    <t>01:53:46</t>
  </si>
  <si>
    <t>MILLE</t>
  </si>
  <si>
    <t>Yolaine</t>
  </si>
  <si>
    <t>01:57:25</t>
  </si>
  <si>
    <t>BLANC JEROME</t>
  </si>
  <si>
    <t>ECHE THIERRY</t>
  </si>
  <si>
    <t>SAVIGNAC JEROME</t>
  </si>
  <si>
    <t>SAVIGNAC NICOLAS</t>
  </si>
  <si>
    <t>GAMEL JACQUES</t>
  </si>
  <si>
    <t>PUECH CHARLY</t>
  </si>
  <si>
    <t>BOYER STÉPHANE</t>
  </si>
  <si>
    <t>ALARET ARNAUD</t>
  </si>
  <si>
    <t>JOSQUIN ANTOINE</t>
  </si>
  <si>
    <t>LAFON JEAN BAPTISTE</t>
  </si>
  <si>
    <t>VIALA NICOLAS</t>
  </si>
  <si>
    <t>JOSQIN OLIVIER</t>
  </si>
  <si>
    <t>ROQUES PATRICK</t>
  </si>
  <si>
    <t>EL YOUSFI SAID</t>
  </si>
  <si>
    <t>FALGUIERES SEBASTIEN</t>
  </si>
  <si>
    <t>FREGEYRES NICOLAS</t>
  </si>
  <si>
    <t>LAFON CHARLES HENRI</t>
  </si>
  <si>
    <t>MABIOU LAURENT</t>
  </si>
  <si>
    <t>LOBRY GREGORY</t>
  </si>
  <si>
    <t>BURDILLAT KÉVIN</t>
  </si>
  <si>
    <t>SOUBIRAN DANIEL</t>
  </si>
  <si>
    <t>LOPEZ PHILIPPE</t>
  </si>
  <si>
    <t>ALARY ALAIN</t>
  </si>
  <si>
    <t>DELCLAUX BENJAMIN</t>
  </si>
  <si>
    <t>DOUZAL HENRI</t>
  </si>
  <si>
    <t>DELCLAUX JULIEN</t>
  </si>
  <si>
    <t>FOISSAC LAURENT</t>
  </si>
  <si>
    <t>ROUZIES MAXIME</t>
  </si>
  <si>
    <t>FELLAGUE KARIM</t>
  </si>
  <si>
    <t>ROUQUIE MARC</t>
  </si>
  <si>
    <t>MAZZOTTA LAURENT</t>
  </si>
  <si>
    <t>FOLET LAURENT</t>
  </si>
  <si>
    <t>VERGNES FLORENT</t>
  </si>
  <si>
    <t>PUECH PATRICK</t>
  </si>
  <si>
    <t>CROUZAT NICOLAS</t>
  </si>
  <si>
    <t>JOSQUIN GILLES</t>
  </si>
  <si>
    <t>POCQUET MATHIEU</t>
  </si>
  <si>
    <t>GRES CHRISTOPHE</t>
  </si>
  <si>
    <t>BELARD LAURENT</t>
  </si>
  <si>
    <t>CADAUX PATRICK</t>
  </si>
  <si>
    <t>DALPAYRAT ALOYS</t>
  </si>
  <si>
    <t>RAYNAL PATRICE</t>
  </si>
  <si>
    <t>VEST ERIC</t>
  </si>
  <si>
    <t>DELERIS DIDIER</t>
  </si>
  <si>
    <t>THUBIERE ANTHONY</t>
  </si>
  <si>
    <t>LOUPIAS ARMEL</t>
  </si>
  <si>
    <t>DEPREZ MÉLANIE</t>
  </si>
  <si>
    <t>CLEMENS ALEXANDRE</t>
  </si>
  <si>
    <t>RUBION ALAIN</t>
  </si>
  <si>
    <t>BONNET FREDDY</t>
  </si>
  <si>
    <t>UTRILLA MARC</t>
  </si>
  <si>
    <t>ICHES ERIC</t>
  </si>
  <si>
    <t>MOULY SYLVIE</t>
  </si>
  <si>
    <t>DELCAUSSE HADRIEN</t>
  </si>
  <si>
    <t>FLEURET GILLES</t>
  </si>
  <si>
    <t>AMIEL LAURA</t>
  </si>
  <si>
    <t>BOUHADDOU YOUNÉS</t>
  </si>
  <si>
    <t>ENJALBERT VERONIQUE</t>
  </si>
  <si>
    <t>FABRE GILLES</t>
  </si>
  <si>
    <t>VABRE JULIEN</t>
  </si>
  <si>
    <t>ESCROZAILLES FLORIAN</t>
  </si>
  <si>
    <t>BOURREL PATRICIA</t>
  </si>
  <si>
    <t>ROQUES STEPHANIE</t>
  </si>
  <si>
    <t>MATHIEU ERIC</t>
  </si>
  <si>
    <t>ESPINASSE MICHEL</t>
  </si>
  <si>
    <t>ALET FRANCIS</t>
  </si>
  <si>
    <t>CARSAC NATHALIE</t>
  </si>
  <si>
    <t>LABURTHE JEREMIE</t>
  </si>
  <si>
    <t>FRAYSSE QUENTIN</t>
  </si>
  <si>
    <t>LABURTHE VINCENT</t>
  </si>
  <si>
    <t>BARREAU JACKY</t>
  </si>
  <si>
    <t>TROCHON PHILIPPE</t>
  </si>
  <si>
    <t>BESSIERE ROMAIN</t>
  </si>
  <si>
    <t>DELPECH VINCENT</t>
  </si>
  <si>
    <t>ISSOULIE CHANTAL</t>
  </si>
  <si>
    <t>COSTES DOMINIQUE</t>
  </si>
  <si>
    <t>TROCHON AXEL</t>
  </si>
  <si>
    <t>DESSPEYROU STEPHANE</t>
  </si>
  <si>
    <t>FRAISSE STEPHANE</t>
  </si>
  <si>
    <t>CABRIT SIMON</t>
  </si>
  <si>
    <t>TREILLE LAURENT</t>
  </si>
  <si>
    <t>GARIBAL CHRISTINE</t>
  </si>
  <si>
    <t>BARTHELEMY ALICIA</t>
  </si>
  <si>
    <t>COURNEDE AUDREY</t>
  </si>
  <si>
    <t>PUECH NADINE</t>
  </si>
  <si>
    <t>LAAOUANE ELIAS</t>
  </si>
  <si>
    <t>LACAN DOMINIQUE</t>
  </si>
  <si>
    <t>BARREAU JOSETTE</t>
  </si>
  <si>
    <t>TESTAS GUILLAUME</t>
  </si>
  <si>
    <t>LESCURE ERIC</t>
  </si>
  <si>
    <t>ALBRAND BRUNO</t>
  </si>
  <si>
    <t>GAFFARD ARNAUD</t>
  </si>
  <si>
    <t>CAMPOS ISABELLE</t>
  </si>
  <si>
    <t>CAMPOS LEA</t>
  </si>
  <si>
    <t>VIALELLES ROBIN</t>
  </si>
  <si>
    <t>IMBERT LOIC</t>
  </si>
  <si>
    <t>MOREL CAROLE</t>
  </si>
  <si>
    <t>SAURE CLAIRE</t>
  </si>
  <si>
    <t>BEZIER LAURENCE</t>
  </si>
  <si>
    <t>SOUNILLAC ANGLES AGNÉS</t>
  </si>
  <si>
    <t>BENIMELI RICHARD</t>
  </si>
  <si>
    <t>MURAT JEAN MARC</t>
  </si>
  <si>
    <t>CILIBERTI BÉRANGÈRE</t>
  </si>
  <si>
    <t>DUCHAYNE PATRICK</t>
  </si>
  <si>
    <t>RAYNAL JACQUES</t>
  </si>
  <si>
    <t>DUCHAYNE VÉRONIQUE</t>
  </si>
  <si>
    <t>TRANIER VINCENT</t>
  </si>
  <si>
    <t>FRAYSSINHES FREDERIC</t>
  </si>
  <si>
    <t>DELERIS CARVAL ANNE</t>
  </si>
  <si>
    <t>DELERIS MAYRAN DOMINIQUE</t>
  </si>
  <si>
    <t>NOUVIALE NICOLE</t>
  </si>
  <si>
    <t>GANNAC YVES</t>
  </si>
  <si>
    <t>ROUZIES MARYSE</t>
  </si>
  <si>
    <t>SALAMIN CAROLINE</t>
  </si>
  <si>
    <t>SALINGARDES CHANTAL</t>
  </si>
  <si>
    <t>SALINGARDES CHRISTIAN</t>
  </si>
  <si>
    <t>FABIE LAURE</t>
  </si>
  <si>
    <t>MARTY MARLÈNE</t>
  </si>
  <si>
    <t>MIQUEL ELODIE</t>
  </si>
  <si>
    <t>BARTHELEMY MARILYNE</t>
  </si>
  <si>
    <t>LACOMBE JULIE</t>
  </si>
  <si>
    <t>CARRIERE ANDRÉ</t>
  </si>
  <si>
    <t>BOUSSAROQUE RÉGINE</t>
  </si>
  <si>
    <t>CARRIERE SIMONE</t>
  </si>
  <si>
    <t>SYLVESTRE MARIE FRANCE</t>
  </si>
  <si>
    <t>MILLE YOLAINE</t>
  </si>
  <si>
    <t>CROZES CHANTAL</t>
  </si>
  <si>
    <t>CA</t>
  </si>
  <si>
    <t>Trail du Rouergue</t>
  </si>
  <si>
    <t>Class</t>
  </si>
  <si>
    <t>Dossard</t>
  </si>
  <si>
    <t>Prénom</t>
  </si>
  <si>
    <t>Temps</t>
  </si>
  <si>
    <t>Ville</t>
  </si>
  <si>
    <t>Class/Cat</t>
  </si>
  <si>
    <t>Bezonnes</t>
  </si>
  <si>
    <t>1SenH</t>
  </si>
  <si>
    <t>Lapanouse</t>
  </si>
  <si>
    <t>2SenH</t>
  </si>
  <si>
    <t>Castanet</t>
  </si>
  <si>
    <t>1V1H</t>
  </si>
  <si>
    <t>BARBIER</t>
  </si>
  <si>
    <t>Onet Le Chateau</t>
  </si>
  <si>
    <t>3SenH</t>
  </si>
  <si>
    <t>Rignac</t>
  </si>
  <si>
    <t>4SenH</t>
  </si>
  <si>
    <t>MULLER</t>
  </si>
  <si>
    <t>Raoul</t>
  </si>
  <si>
    <t>Millau</t>
  </si>
  <si>
    <t>2V1H</t>
  </si>
  <si>
    <t>Lioulas</t>
  </si>
  <si>
    <t>5SenH</t>
  </si>
  <si>
    <t>FLOTTES</t>
  </si>
  <si>
    <t>Cédric</t>
  </si>
  <si>
    <t>6SenH</t>
  </si>
  <si>
    <t>WATERLOT</t>
  </si>
  <si>
    <t>St Affrique</t>
  </si>
  <si>
    <t>7SenH</t>
  </si>
  <si>
    <t>VERNHET</t>
  </si>
  <si>
    <t>Paul</t>
  </si>
  <si>
    <t>St Beauzely</t>
  </si>
  <si>
    <t>1EspH</t>
  </si>
  <si>
    <t>Jérôme</t>
  </si>
  <si>
    <t>Moyrazès</t>
  </si>
  <si>
    <t>3V1H</t>
  </si>
  <si>
    <t>OLIVE</t>
  </si>
  <si>
    <t>Sébastien</t>
  </si>
  <si>
    <t>Marvejols</t>
  </si>
  <si>
    <t>8SenH</t>
  </si>
  <si>
    <t>PINEL</t>
  </si>
  <si>
    <t>Cyrille</t>
  </si>
  <si>
    <t>Severac Le Chateau</t>
  </si>
  <si>
    <t>9SenH</t>
  </si>
  <si>
    <t>Cpl Primaube (12)</t>
  </si>
  <si>
    <t>4V1H</t>
  </si>
  <si>
    <t>TREMOLIERES</t>
  </si>
  <si>
    <t>Trirun Frontignan (34)</t>
  </si>
  <si>
    <t>5V1H</t>
  </si>
  <si>
    <t>BRESLAVEC</t>
  </si>
  <si>
    <t>Rodez</t>
  </si>
  <si>
    <t>10SenH</t>
  </si>
  <si>
    <t>TEISSIER</t>
  </si>
  <si>
    <t>11SenH</t>
  </si>
  <si>
    <t>MALMONTET</t>
  </si>
  <si>
    <t>Druelle</t>
  </si>
  <si>
    <t>12SenH</t>
  </si>
  <si>
    <t>BESALDUCH</t>
  </si>
  <si>
    <t>Matthieu</t>
  </si>
  <si>
    <t>Beziers</t>
  </si>
  <si>
    <t>BUCZNIEWSKI</t>
  </si>
  <si>
    <t>Cedric</t>
  </si>
  <si>
    <t>Compeyre</t>
  </si>
  <si>
    <t>13SenH</t>
  </si>
  <si>
    <t>6V1H</t>
  </si>
  <si>
    <t>MAZARS</t>
  </si>
  <si>
    <t>Luc (12)</t>
  </si>
  <si>
    <t>14SenH</t>
  </si>
  <si>
    <t>CAMPAGNA</t>
  </si>
  <si>
    <t>David</t>
  </si>
  <si>
    <t>La Primaube</t>
  </si>
  <si>
    <t>15SenH</t>
  </si>
  <si>
    <t>JARROUSSE</t>
  </si>
  <si>
    <t>Remi</t>
  </si>
  <si>
    <t>7V1H</t>
  </si>
  <si>
    <t>JURÉ</t>
  </si>
  <si>
    <t>Le Viala Du Tarn</t>
  </si>
  <si>
    <t>1V2H</t>
  </si>
  <si>
    <t>Onet Le Châtea</t>
  </si>
  <si>
    <t>1V3H</t>
  </si>
  <si>
    <t>Clermont Ferrand</t>
  </si>
  <si>
    <t>8V1H</t>
  </si>
  <si>
    <t>Cyril</t>
  </si>
  <si>
    <t>Pont De Salars</t>
  </si>
  <si>
    <t>16SenH</t>
  </si>
  <si>
    <t>DOUSSIERE</t>
  </si>
  <si>
    <t>Michael</t>
  </si>
  <si>
    <t>Meyrueis</t>
  </si>
  <si>
    <t>9V1H</t>
  </si>
  <si>
    <t>CLUZEL</t>
  </si>
  <si>
    <t>2V2H</t>
  </si>
  <si>
    <t>DESPORTES</t>
  </si>
  <si>
    <t>Fabrice</t>
  </si>
  <si>
    <t>Colomiers (31)</t>
  </si>
  <si>
    <t>17SenH</t>
  </si>
  <si>
    <t>BOSCH</t>
  </si>
  <si>
    <t>Yannick</t>
  </si>
  <si>
    <t>Terssac</t>
  </si>
  <si>
    <t>10V1H</t>
  </si>
  <si>
    <t>ALLINGRI</t>
  </si>
  <si>
    <t>18SenH</t>
  </si>
  <si>
    <t>MEDARD</t>
  </si>
  <si>
    <t>Stephan</t>
  </si>
  <si>
    <t>St Jean D'Alcapies</t>
  </si>
  <si>
    <t>11V1H</t>
  </si>
  <si>
    <t>GAYRAUD</t>
  </si>
  <si>
    <t>19SenH</t>
  </si>
  <si>
    <t>Us Carmaux(81)</t>
  </si>
  <si>
    <t>2V3H</t>
  </si>
  <si>
    <t>DELON</t>
  </si>
  <si>
    <t>Marie</t>
  </si>
  <si>
    <t>Millau (Les Gazelles)</t>
  </si>
  <si>
    <t>1SenF</t>
  </si>
  <si>
    <t>12V1H</t>
  </si>
  <si>
    <t>HENRY</t>
  </si>
  <si>
    <t>Marcel</t>
  </si>
  <si>
    <t>Salmiech</t>
  </si>
  <si>
    <t>1V4H</t>
  </si>
  <si>
    <t>COMPELS</t>
  </si>
  <si>
    <t>Emile</t>
  </si>
  <si>
    <t>St Rome De Tarn</t>
  </si>
  <si>
    <t>20SenH</t>
  </si>
  <si>
    <t>SARRET</t>
  </si>
  <si>
    <t>Salles La Sources</t>
  </si>
  <si>
    <t>13V1H</t>
  </si>
  <si>
    <t>CASALS</t>
  </si>
  <si>
    <t>2SenF</t>
  </si>
  <si>
    <t>LACOMBES</t>
  </si>
  <si>
    <t>Jean-Yves</t>
  </si>
  <si>
    <t>14V1H</t>
  </si>
  <si>
    <t>SAVARY</t>
  </si>
  <si>
    <t>Roquefort (12)</t>
  </si>
  <si>
    <t>21SenH</t>
  </si>
  <si>
    <t>HUMEZ</t>
  </si>
  <si>
    <t>Vérane</t>
  </si>
  <si>
    <t>3SenF</t>
  </si>
  <si>
    <t>ROUQUAYROL</t>
  </si>
  <si>
    <t>Celine</t>
  </si>
  <si>
    <t>1V1F</t>
  </si>
  <si>
    <t>15V1H</t>
  </si>
  <si>
    <t>ROSSIGNOL</t>
  </si>
  <si>
    <t>Corinne</t>
  </si>
  <si>
    <t>Riviere Sur Tarn</t>
  </si>
  <si>
    <t>4SenF</t>
  </si>
  <si>
    <t>FELGEIROLLES</t>
  </si>
  <si>
    <t>Ophélie</t>
  </si>
  <si>
    <t>5SenF</t>
  </si>
  <si>
    <t>OFFERMANS</t>
  </si>
  <si>
    <t>16V1H</t>
  </si>
  <si>
    <t>X</t>
  </si>
  <si>
    <t>1PetitH</t>
  </si>
  <si>
    <t>CAYZAC</t>
  </si>
  <si>
    <t>Veyreau</t>
  </si>
  <si>
    <t>6SenF</t>
  </si>
  <si>
    <t>CARTAYRADE</t>
  </si>
  <si>
    <t>Lydie</t>
  </si>
  <si>
    <t>7SenF</t>
  </si>
  <si>
    <t>FRAYSSINNES</t>
  </si>
  <si>
    <t>Olemps</t>
  </si>
  <si>
    <t>17V1H</t>
  </si>
  <si>
    <t>BELLUS</t>
  </si>
  <si>
    <t>1V2F</t>
  </si>
  <si>
    <t>PRIVE</t>
  </si>
  <si>
    <t>La Druelloise (12)</t>
  </si>
  <si>
    <t>1V3F</t>
  </si>
  <si>
    <t>Moyrazes (12)</t>
  </si>
  <si>
    <t>2V1F</t>
  </si>
  <si>
    <t>Onet Le Chateau (12)</t>
  </si>
  <si>
    <t>3V2H</t>
  </si>
  <si>
    <t>PLANES</t>
  </si>
  <si>
    <t>Le Monastier</t>
  </si>
  <si>
    <t>3V3H</t>
  </si>
  <si>
    <t>COUIN</t>
  </si>
  <si>
    <t>Le Dorat</t>
  </si>
  <si>
    <t>2V4H</t>
  </si>
  <si>
    <t>Palmas</t>
  </si>
  <si>
    <t>2V3F</t>
  </si>
  <si>
    <t>Jean-Marie</t>
  </si>
  <si>
    <t>Creissels</t>
  </si>
  <si>
    <t>3V4H</t>
  </si>
  <si>
    <t>BALAINE</t>
  </si>
  <si>
    <t>Ingrid</t>
  </si>
  <si>
    <t>3V1F</t>
  </si>
  <si>
    <t>ARLABOSSE</t>
  </si>
  <si>
    <t>8SenF</t>
  </si>
  <si>
    <t>PARGUEL</t>
  </si>
  <si>
    <t>Timothey</t>
  </si>
  <si>
    <t>22SenH</t>
  </si>
  <si>
    <t>RAIMOND</t>
  </si>
  <si>
    <t>Fanny</t>
  </si>
  <si>
    <t>1EspF</t>
  </si>
  <si>
    <t>TOURNEMIRE</t>
  </si>
  <si>
    <t>St Beauzély</t>
  </si>
  <si>
    <t>4V2H</t>
  </si>
  <si>
    <t>BAUMES</t>
  </si>
  <si>
    <t>Laetitia</t>
  </si>
  <si>
    <t>9SenF</t>
  </si>
  <si>
    <t>YASSOL</t>
  </si>
  <si>
    <t>10SenF</t>
  </si>
  <si>
    <t>SUDRE</t>
  </si>
  <si>
    <t>Edith</t>
  </si>
  <si>
    <t>11SenF</t>
  </si>
  <si>
    <t>UNGESCHUCK</t>
  </si>
  <si>
    <t>Yann</t>
  </si>
  <si>
    <t>23SenH</t>
  </si>
  <si>
    <t>MARTICHOU</t>
  </si>
  <si>
    <t>Serge</t>
  </si>
  <si>
    <t>Limoges</t>
  </si>
  <si>
    <t>4V3H</t>
  </si>
  <si>
    <t>CROS</t>
  </si>
  <si>
    <t>Magali</t>
  </si>
  <si>
    <t>2V2F</t>
  </si>
  <si>
    <t>5V2H</t>
  </si>
  <si>
    <t>MAROUBY</t>
  </si>
  <si>
    <t>Jean Luc</t>
  </si>
  <si>
    <t>5V3H</t>
  </si>
  <si>
    <t>ARANTES</t>
  </si>
  <si>
    <t>Firmin</t>
  </si>
  <si>
    <t>6V3H</t>
  </si>
  <si>
    <t>EVEN</t>
  </si>
  <si>
    <t>Marité</t>
  </si>
  <si>
    <t>Rilhac Rancon</t>
  </si>
  <si>
    <t>3V3F</t>
  </si>
  <si>
    <t>GAUBERT</t>
  </si>
  <si>
    <t>J Paul</t>
  </si>
  <si>
    <t>7V3H</t>
  </si>
  <si>
    <t>lass/Cat</t>
  </si>
  <si>
    <t>0V1H</t>
  </si>
  <si>
    <t>PetitH</t>
  </si>
  <si>
    <t>0SEH</t>
  </si>
  <si>
    <t>1SEH</t>
  </si>
  <si>
    <t>2SEH</t>
  </si>
  <si>
    <t>3SEH</t>
  </si>
  <si>
    <t>4SEH</t>
  </si>
  <si>
    <t>5SEH</t>
  </si>
  <si>
    <t>6SEH</t>
  </si>
  <si>
    <t>7SEH</t>
  </si>
  <si>
    <t>8SEH</t>
  </si>
  <si>
    <t>9SEH</t>
  </si>
  <si>
    <t>0SEF</t>
  </si>
  <si>
    <t>1SEF</t>
  </si>
  <si>
    <t>1CAH</t>
  </si>
  <si>
    <t>CAH</t>
  </si>
  <si>
    <t>1JUH</t>
  </si>
  <si>
    <t>JUH</t>
  </si>
  <si>
    <t>Test</t>
  </si>
  <si>
    <t>itH</t>
  </si>
  <si>
    <t>X X</t>
  </si>
  <si>
    <t>MULLER RAOUL</t>
  </si>
  <si>
    <t>WATERLOT MATHIEU</t>
  </si>
  <si>
    <t>VERNHET PAUL</t>
  </si>
  <si>
    <t>BRESLAVEC ROMAIN</t>
  </si>
  <si>
    <t>TEISSIER GREGORY</t>
  </si>
  <si>
    <t>MALMONTET NICOLAS</t>
  </si>
  <si>
    <t>BESALDUCH MATTHIEU</t>
  </si>
  <si>
    <t>BUCZNIEWSKI CEDRIC</t>
  </si>
  <si>
    <t>BESALDUCH BRUNO</t>
  </si>
  <si>
    <t>MAZARS ROMAIN</t>
  </si>
  <si>
    <t>CAMPAGNA DAVID</t>
  </si>
  <si>
    <t>JARROUSSE REMI</t>
  </si>
  <si>
    <t>JURÉ MARC</t>
  </si>
  <si>
    <t>DOUSSIERE MICHAEL</t>
  </si>
  <si>
    <t>DESPORTES FABRICE</t>
  </si>
  <si>
    <t>ALLINGRI ANTOINE</t>
  </si>
  <si>
    <t>MEDARD STEPHAN</t>
  </si>
  <si>
    <t>GAYRAUD JEREMIE</t>
  </si>
  <si>
    <t>DELON MARIE</t>
  </si>
  <si>
    <t>COMPELS EMILE</t>
  </si>
  <si>
    <t>CASALS DAVID</t>
  </si>
  <si>
    <t>LACOMBES JEAN-YVES</t>
  </si>
  <si>
    <t>HUMEZ VÉRANE</t>
  </si>
  <si>
    <t>ROUQUAYROL CELINE</t>
  </si>
  <si>
    <t>BLANC MATTHIEU</t>
  </si>
  <si>
    <t>ROSSIGNOL CORINNE</t>
  </si>
  <si>
    <t>OFFERMANS ERIC</t>
  </si>
  <si>
    <t>CAYZAC DELPHINE</t>
  </si>
  <si>
    <t>CARTAYRADE LYDIE</t>
  </si>
  <si>
    <t>BELLUS MARIE</t>
  </si>
  <si>
    <t>FABIE GILLES</t>
  </si>
  <si>
    <t>PLANES MICHEL</t>
  </si>
  <si>
    <t>COUIN MICHEL</t>
  </si>
  <si>
    <t>RAYNAL JEAN-MARIE</t>
  </si>
  <si>
    <t>BALAINE INGRID</t>
  </si>
  <si>
    <t>ARLABOSSE STEPHANIE</t>
  </si>
  <si>
    <t>PARGUEL TIMOTHEY</t>
  </si>
  <si>
    <t>RAIMOND FANNY</t>
  </si>
  <si>
    <t>TOURNEMIRE MARC</t>
  </si>
  <si>
    <t>BAUMES LAETITIA</t>
  </si>
  <si>
    <t>YASSOL AUDREY</t>
  </si>
  <si>
    <t>SUDRE EDITH</t>
  </si>
  <si>
    <t>UNGESCHUCK YANN</t>
  </si>
  <si>
    <t>MARTICHOU SERGE</t>
  </si>
  <si>
    <t>CROS MAGALI</t>
  </si>
  <si>
    <t>CROS DIDIER</t>
  </si>
  <si>
    <t>MAROUBY JEAN LUC</t>
  </si>
  <si>
    <t>ARANTES FIRMIN</t>
  </si>
  <si>
    <t>GAUBERT J PAUL</t>
  </si>
  <si>
    <t>it</t>
  </si>
  <si>
    <t>Trailou de la Muse</t>
  </si>
  <si>
    <t>FELGEIROLLES OPHELIE</t>
  </si>
  <si>
    <t>EVEN MARITE</t>
  </si>
  <si>
    <t>FLOTTES CEDRIC</t>
  </si>
  <si>
    <t>OLIVE SEBASTIEN</t>
  </si>
  <si>
    <t>TREMOLIERES SEBASTIEN</t>
  </si>
  <si>
    <t>SAVARY SEBASTIEN</t>
  </si>
  <si>
    <t>La ronde du Pays Rignacois</t>
  </si>
  <si>
    <t>Trail du gourg d'enfer</t>
  </si>
  <si>
    <t>Rang</t>
  </si>
  <si>
    <t>Tps H</t>
  </si>
  <si>
    <t>Tps Min</t>
  </si>
  <si>
    <t>TpsS</t>
  </si>
  <si>
    <t>Tps</t>
  </si>
  <si>
    <t>Moy</t>
  </si>
  <si>
    <t>Nom  Prénom</t>
  </si>
  <si>
    <t>Cat.</t>
  </si>
  <si>
    <t>Dept</t>
  </si>
  <si>
    <t>Circuit</t>
  </si>
  <si>
    <t>BERTELS JELLE</t>
  </si>
  <si>
    <t>SAINT GIRONS THOMAS</t>
  </si>
  <si>
    <t>TRAUCHESSES JEAN-BAPTISTE</t>
  </si>
  <si>
    <t>CANTAGREL NICOLAS</t>
  </si>
  <si>
    <t>BARACH THOMAS</t>
  </si>
  <si>
    <t>CREYSSELS PIERRE HENRI</t>
  </si>
  <si>
    <t>SABLAYROLLES BENOIT</t>
  </si>
  <si>
    <t>RAJA YOHAN</t>
  </si>
  <si>
    <t>ALEXANDRE GUILLAUME</t>
  </si>
  <si>
    <t>JUSSEY MICHAËL</t>
  </si>
  <si>
    <t>PUGNET DAVID</t>
  </si>
  <si>
    <t>FLOTTES CEDRIS</t>
  </si>
  <si>
    <t>BLANQUET JEAN-LUC</t>
  </si>
  <si>
    <t>BESSIERE MARTIAL</t>
  </si>
  <si>
    <t>FABRE JULIEN</t>
  </si>
  <si>
    <t>DUHAMEL EMELINE</t>
  </si>
  <si>
    <t>COSTES YANNICK</t>
  </si>
  <si>
    <t>DRUILHE CYRIL</t>
  </si>
  <si>
    <t>DRULHE JULIEN</t>
  </si>
  <si>
    <t>CLOT DOMINIQUE</t>
  </si>
  <si>
    <t>LETAVERNIER EMMANUEL</t>
  </si>
  <si>
    <t>POUJOL JEROME</t>
  </si>
  <si>
    <t>DURAND HONORE</t>
  </si>
  <si>
    <t>BLANCHARD CYRIL</t>
  </si>
  <si>
    <t>ASSOULY OLIVIER</t>
  </si>
  <si>
    <t>MAZENQ ANTONY</t>
  </si>
  <si>
    <t>STOLTZ THOMAS</t>
  </si>
  <si>
    <t>ROBERT LAURENT</t>
  </si>
  <si>
    <t>KAM SIE CASIMIR</t>
  </si>
  <si>
    <t>LAUR SEBASTIEN</t>
  </si>
  <si>
    <t>POULAIN YANNIK</t>
  </si>
  <si>
    <t>PARRA NICOLAS</t>
  </si>
  <si>
    <t>BERTHIE EMMANUELLE</t>
  </si>
  <si>
    <t>AUBIN MATTHIEU</t>
  </si>
  <si>
    <t>MARCILHAC GAETAN</t>
  </si>
  <si>
    <t>ROBERT LILIAN</t>
  </si>
  <si>
    <t>LORICH EMMANUEL</t>
  </si>
  <si>
    <t>JOSQUIN OLIVIER</t>
  </si>
  <si>
    <t>RANCER VINCENT</t>
  </si>
  <si>
    <t>RANGER KARINE</t>
  </si>
  <si>
    <t>MICHENAUD THIERRY</t>
  </si>
  <si>
    <t>MONTMARTIN NICOLAS</t>
  </si>
  <si>
    <t>BOIS CHANTAL</t>
  </si>
  <si>
    <t>LAGACHE THIBAULT</t>
  </si>
  <si>
    <t>PETRAGALLO OLGA</t>
  </si>
  <si>
    <t>HAMARD CHRISTOPHE</t>
  </si>
  <si>
    <t>TROTTIER NICOLAS</t>
  </si>
  <si>
    <t>TOLOU MATHIAS</t>
  </si>
  <si>
    <t>CALLENS JULIEN</t>
  </si>
  <si>
    <t>LANGLAIS PATRICE</t>
  </si>
  <si>
    <t>BENAYAD ABDELAH</t>
  </si>
  <si>
    <t>AYRINHAC JEAN-FRANCOIS</t>
  </si>
  <si>
    <t>GUIGNARD MARC</t>
  </si>
  <si>
    <t>TORDEUX MICHEL</t>
  </si>
  <si>
    <t>JULIEN HELENE</t>
  </si>
  <si>
    <t>RICOME INGRID</t>
  </si>
  <si>
    <t>WACKERS EMMANUEL</t>
  </si>
  <si>
    <t>COUDERC CATHY</t>
  </si>
  <si>
    <t>CAUMES VINCENT</t>
  </si>
  <si>
    <t>KISIEL DAVID</t>
  </si>
  <si>
    <t>SABUT JEAN-PAUL</t>
  </si>
  <si>
    <t>BATCHEV LAURENT</t>
  </si>
  <si>
    <t>DE VERNEJOUL ARNAUD</t>
  </si>
  <si>
    <t xml:space="preserve">FRAYSSE JULIEN </t>
  </si>
  <si>
    <t>NAVARRO JEAN-PASCAL</t>
  </si>
  <si>
    <t>MERICAN JEROME</t>
  </si>
  <si>
    <t>DEGENEVE SUZY</t>
  </si>
  <si>
    <t>GARRIGUES CORINNE</t>
  </si>
  <si>
    <t>DURAND CHRISTOPHE</t>
  </si>
  <si>
    <t>VIE JULIEN</t>
  </si>
  <si>
    <t>MCNAUGHTON NEIL</t>
  </si>
  <si>
    <t>MAZUC CHRISTIAN</t>
  </si>
  <si>
    <t>TESTARD LUC</t>
  </si>
  <si>
    <t>LAUR NELLY</t>
  </si>
  <si>
    <t>FERREIRA AMANDINE</t>
  </si>
  <si>
    <t>DOMINICE ROLAND</t>
  </si>
  <si>
    <t>SEGUIS JEAN-CLAUDE</t>
  </si>
  <si>
    <t>TURLE HENRI</t>
  </si>
  <si>
    <t>WACKERS FRANCIS</t>
  </si>
  <si>
    <t>VERGNES JEROME</t>
  </si>
  <si>
    <t>PAQUEREAU DIDIER</t>
  </si>
  <si>
    <t>J</t>
  </si>
  <si>
    <t>trail du Gourg d'enfer</t>
  </si>
</sst>
</file>

<file path=xl/styles.xml><?xml version="1.0" encoding="utf-8"?>
<styleSheet xmlns="http://schemas.openxmlformats.org/spreadsheetml/2006/main">
  <numFmts count="1">
    <numFmt numFmtId="164" formatCode="0.000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1"/>
    </font>
    <font>
      <sz val="11"/>
      <color theme="1"/>
      <name val="Times New Roman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u/>
      <sz val="10"/>
      <name val="Arial"/>
      <family val="2"/>
    </font>
    <font>
      <i/>
      <u/>
      <sz val="8"/>
      <name val="Arial"/>
      <family val="2"/>
    </font>
    <font>
      <i/>
      <u/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u/>
      <sz val="9"/>
      <name val="Arial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2"/>
      <name val="Arial"/>
      <family val="2"/>
    </font>
    <font>
      <b/>
      <sz val="10"/>
      <color rgb="FF002060"/>
      <name val="Arial"/>
      <family val="2"/>
    </font>
    <font>
      <b/>
      <sz val="10"/>
      <name val="Arial"/>
    </font>
    <font>
      <b/>
      <sz val="12"/>
      <color rgb="FF002060"/>
      <name val="Arial"/>
      <family val="2"/>
    </font>
    <font>
      <sz val="10"/>
      <color rgb="FF002060"/>
      <name val="Arial"/>
      <family val="2"/>
    </font>
    <font>
      <sz val="9"/>
      <color rgb="FF002060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6" fillId="0" borderId="0"/>
    <xf numFmtId="0" fontId="1" fillId="0" borderId="0"/>
    <xf numFmtId="0" fontId="22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center" vertical="justify"/>
    </xf>
    <xf numFmtId="0" fontId="0" fillId="0" borderId="0" xfId="0" applyAlignment="1">
      <alignment vertical="justify"/>
    </xf>
    <xf numFmtId="0" fontId="2" fillId="0" borderId="0" xfId="2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3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0" borderId="0" xfId="2" applyFill="1" applyBorder="1" applyAlignment="1">
      <alignment horizontal="center"/>
    </xf>
    <xf numFmtId="0" fontId="8" fillId="0" borderId="0" xfId="4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2" fillId="4" borderId="0" xfId="0" applyFont="1" applyFill="1"/>
    <xf numFmtId="0" fontId="13" fillId="0" borderId="0" xfId="0" applyFont="1" applyAlignment="1">
      <alignment horizontal="center"/>
    </xf>
    <xf numFmtId="0" fontId="9" fillId="0" borderId="0" xfId="0" applyFont="1"/>
    <xf numFmtId="0" fontId="14" fillId="0" borderId="0" xfId="0" applyFont="1"/>
    <xf numFmtId="0" fontId="10" fillId="5" borderId="0" xfId="0" applyFont="1" applyFill="1"/>
    <xf numFmtId="0" fontId="10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2" fillId="5" borderId="0" xfId="0" applyFont="1" applyFill="1"/>
    <xf numFmtId="0" fontId="10" fillId="6" borderId="0" xfId="0" applyFont="1" applyFill="1"/>
    <xf numFmtId="0" fontId="10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6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0" fillId="7" borderId="0" xfId="0" applyFont="1" applyFill="1"/>
    <xf numFmtId="0" fontId="10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2" fillId="7" borderId="0" xfId="0" applyFont="1" applyFill="1"/>
    <xf numFmtId="0" fontId="10" fillId="8" borderId="0" xfId="0" applyFont="1" applyFill="1"/>
    <xf numFmtId="0" fontId="10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12" fillId="8" borderId="0" xfId="0" applyFont="1" applyFill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4" fillId="3" borderId="0" xfId="0" applyFont="1" applyFill="1"/>
    <xf numFmtId="0" fontId="10" fillId="9" borderId="0" xfId="0" applyFont="1" applyFill="1"/>
    <xf numFmtId="0" fontId="10" fillId="9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12" fillId="9" borderId="0" xfId="0" applyFont="1" applyFill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10" fillId="10" borderId="0" xfId="0" applyFont="1" applyFill="1"/>
    <xf numFmtId="0" fontId="10" fillId="10" borderId="0" xfId="0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12" fillId="10" borderId="0" xfId="0" applyFont="1" applyFill="1"/>
    <xf numFmtId="0" fontId="21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right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9" fontId="7" fillId="0" borderId="0" xfId="2" applyNumberFormat="1" applyFont="1" applyFill="1" applyBorder="1" applyAlignment="1">
      <alignment horizontal="left"/>
    </xf>
    <xf numFmtId="49" fontId="7" fillId="0" borderId="0" xfId="3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6" fillId="0" borderId="0" xfId="3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22" fillId="0" borderId="0" xfId="5"/>
    <xf numFmtId="0" fontId="10" fillId="0" borderId="0" xfId="5" applyFont="1" applyAlignment="1">
      <alignment horizontal="center"/>
    </xf>
    <xf numFmtId="0" fontId="22" fillId="0" borderId="0" xfId="5" applyAlignment="1">
      <alignment horizontal="center"/>
    </xf>
    <xf numFmtId="0" fontId="24" fillId="3" borderId="1" xfId="5" applyFont="1" applyFill="1" applyBorder="1" applyAlignment="1">
      <alignment horizontal="center" vertical="center"/>
    </xf>
    <xf numFmtId="0" fontId="24" fillId="3" borderId="2" xfId="5" applyFont="1" applyFill="1" applyBorder="1" applyAlignment="1">
      <alignment horizontal="center" vertical="center"/>
    </xf>
    <xf numFmtId="0" fontId="24" fillId="3" borderId="2" xfId="5" applyFont="1" applyFill="1" applyBorder="1" applyAlignment="1">
      <alignment horizontal="center" vertical="center" wrapText="1"/>
    </xf>
    <xf numFmtId="0" fontId="24" fillId="3" borderId="3" xfId="5" applyFont="1" applyFill="1" applyBorder="1" applyAlignment="1">
      <alignment horizontal="center" vertical="center"/>
    </xf>
    <xf numFmtId="0" fontId="24" fillId="0" borderId="3" xfId="5" applyFont="1" applyBorder="1" applyAlignment="1">
      <alignment horizontal="center" vertical="center"/>
    </xf>
    <xf numFmtId="0" fontId="24" fillId="0" borderId="4" xfId="5" applyFont="1" applyBorder="1" applyAlignment="1">
      <alignment horizontal="center" vertical="center"/>
    </xf>
    <xf numFmtId="0" fontId="25" fillId="0" borderId="0" xfId="5" applyFont="1" applyAlignment="1">
      <alignment horizontal="center" vertical="center"/>
    </xf>
    <xf numFmtId="0" fontId="25" fillId="0" borderId="0" xfId="5" applyFont="1" applyAlignment="1">
      <alignment vertical="center"/>
    </xf>
    <xf numFmtId="0" fontId="24" fillId="11" borderId="5" xfId="5" applyFont="1" applyFill="1" applyBorder="1" applyAlignment="1">
      <alignment horizontal="center"/>
    </xf>
    <xf numFmtId="0" fontId="26" fillId="0" borderId="6" xfId="5" applyFont="1" applyBorder="1" applyAlignment="1">
      <alignment horizontal="center"/>
    </xf>
    <xf numFmtId="0" fontId="27" fillId="12" borderId="6" xfId="5" applyFont="1" applyFill="1" applyBorder="1" applyAlignment="1">
      <alignment horizontal="center"/>
    </xf>
    <xf numFmtId="164" fontId="28" fillId="12" borderId="6" xfId="5" applyNumberFormat="1" applyFont="1" applyFill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7" xfId="5" applyFont="1" applyBorder="1" applyAlignment="1">
      <alignment horizontal="center"/>
    </xf>
    <xf numFmtId="0" fontId="22" fillId="0" borderId="0" xfId="5" applyAlignment="1"/>
    <xf numFmtId="0" fontId="27" fillId="0" borderId="0" xfId="5" applyFont="1" applyBorder="1" applyAlignment="1"/>
    <xf numFmtId="0" fontId="27" fillId="12" borderId="6" xfId="5" applyNumberFormat="1" applyFont="1" applyFill="1" applyBorder="1" applyAlignment="1">
      <alignment horizontal="center"/>
    </xf>
    <xf numFmtId="0" fontId="27" fillId="0" borderId="6" xfId="5" applyFont="1" applyBorder="1" applyAlignment="1">
      <alignment horizontal="left"/>
    </xf>
    <xf numFmtId="0" fontId="23" fillId="0" borderId="0" xfId="5" applyFont="1" applyAlignment="1">
      <alignment horizontal="center"/>
    </xf>
    <xf numFmtId="0" fontId="23" fillId="0" borderId="6" xfId="5" applyFont="1" applyBorder="1" applyAlignment="1">
      <alignment horizontal="center"/>
    </xf>
    <xf numFmtId="0" fontId="22" fillId="12" borderId="6" xfId="5" applyFill="1" applyBorder="1" applyAlignment="1">
      <alignment horizontal="center"/>
    </xf>
    <xf numFmtId="164" fontId="14" fillId="12" borderId="6" xfId="5" applyNumberFormat="1" applyFont="1" applyFill="1" applyBorder="1" applyAlignment="1">
      <alignment horizontal="center"/>
    </xf>
    <xf numFmtId="0" fontId="22" fillId="0" borderId="6" xfId="5" applyBorder="1" applyAlignment="1">
      <alignment horizontal="center"/>
    </xf>
    <xf numFmtId="0" fontId="22" fillId="0" borderId="7" xfId="5" applyBorder="1" applyAlignment="1">
      <alignment horizontal="center"/>
    </xf>
    <xf numFmtId="0" fontId="23" fillId="0" borderId="8" xfId="5" applyFont="1" applyBorder="1" applyAlignment="1">
      <alignment horizontal="center"/>
    </xf>
    <xf numFmtId="0" fontId="22" fillId="12" borderId="8" xfId="5" applyFill="1" applyBorder="1" applyAlignment="1">
      <alignment horizontal="center"/>
    </xf>
    <xf numFmtId="164" fontId="14" fillId="12" borderId="8" xfId="5" applyNumberFormat="1" applyFont="1" applyFill="1" applyBorder="1" applyAlignment="1">
      <alignment horizontal="center"/>
    </xf>
    <xf numFmtId="0" fontId="22" fillId="0" borderId="8" xfId="5" applyBorder="1" applyAlignment="1">
      <alignment horizontal="center"/>
    </xf>
    <xf numFmtId="0" fontId="29" fillId="13" borderId="9" xfId="0" applyFont="1" applyFill="1" applyBorder="1"/>
    <xf numFmtId="0" fontId="29" fillId="13" borderId="0" xfId="0" applyFont="1" applyFill="1"/>
    <xf numFmtId="0" fontId="0" fillId="13" borderId="0" xfId="0" applyFill="1"/>
    <xf numFmtId="0" fontId="0" fillId="13" borderId="0" xfId="0" applyNumberFormat="1" applyFill="1" applyAlignment="1">
      <alignment horizontal="center"/>
    </xf>
    <xf numFmtId="0" fontId="29" fillId="0" borderId="9" xfId="0" applyFont="1" applyBorder="1"/>
    <xf numFmtId="0" fontId="29" fillId="0" borderId="0" xfId="0" applyFont="1"/>
  </cellXfs>
  <cellStyles count="6">
    <cellStyle name="Excel Built-in Normal" xfId="1"/>
    <cellStyle name="Normal" xfId="0" builtinId="0"/>
    <cellStyle name="Normal 2" xfId="2"/>
    <cellStyle name="Normal 3" xfId="3"/>
    <cellStyle name="Normal 4" xfId="4"/>
    <cellStyle name="Normal 5" xfId="5"/>
  </cellStyles>
  <dxfs count="8"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34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Microsoft/Windows/INetCache/IE/A47PP36E/Classement%20Trail%20%20du%20Gourg%20d'Enfer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"/>
      <sheetName val="Scratch 20"/>
      <sheetName val="Scratch 13"/>
    </sheetNames>
    <sheetDataSet>
      <sheetData sheetId="0">
        <row r="2">
          <cell r="A2">
            <v>1</v>
          </cell>
          <cell r="B2" t="str">
            <v>CANTAGREL NICOLAS</v>
          </cell>
          <cell r="C2" t="str">
            <v>M</v>
          </cell>
          <cell r="D2">
            <v>20</v>
          </cell>
          <cell r="E2">
            <v>12</v>
          </cell>
          <cell r="F2" t="str">
            <v>S</v>
          </cell>
          <cell r="G2" t="str">
            <v>RODELLE</v>
          </cell>
        </row>
        <row r="3">
          <cell r="A3">
            <v>2</v>
          </cell>
          <cell r="B3" t="str">
            <v>DURAND HONORE</v>
          </cell>
          <cell r="C3" t="str">
            <v>M</v>
          </cell>
          <cell r="D3">
            <v>20</v>
          </cell>
          <cell r="E3">
            <v>12</v>
          </cell>
          <cell r="F3" t="str">
            <v>V1</v>
          </cell>
          <cell r="G3" t="str">
            <v>LAGUIOLE</v>
          </cell>
        </row>
        <row r="4">
          <cell r="A4">
            <v>3</v>
          </cell>
          <cell r="B4" t="str">
            <v>FERREIRA AMANDINE</v>
          </cell>
          <cell r="C4" t="str">
            <v>F</v>
          </cell>
          <cell r="D4">
            <v>20</v>
          </cell>
          <cell r="E4">
            <v>12</v>
          </cell>
          <cell r="F4" t="str">
            <v>V1</v>
          </cell>
          <cell r="G4" t="str">
            <v>BERTHOLENE</v>
          </cell>
        </row>
        <row r="5">
          <cell r="A5">
            <v>4</v>
          </cell>
          <cell r="B5" t="str">
            <v>BATCHEV LAURENT</v>
          </cell>
          <cell r="C5" t="str">
            <v>M</v>
          </cell>
          <cell r="D5">
            <v>20</v>
          </cell>
          <cell r="E5">
            <v>12</v>
          </cell>
          <cell r="F5" t="str">
            <v>V1</v>
          </cell>
          <cell r="G5" t="str">
            <v>BOZOULS</v>
          </cell>
        </row>
        <row r="6">
          <cell r="A6">
            <v>5</v>
          </cell>
          <cell r="B6" t="str">
            <v>SAINT GIRONS THOMAS</v>
          </cell>
          <cell r="C6" t="str">
            <v>M</v>
          </cell>
          <cell r="D6">
            <v>20</v>
          </cell>
          <cell r="E6">
            <v>12</v>
          </cell>
          <cell r="F6" t="str">
            <v>V1</v>
          </cell>
          <cell r="G6" t="str">
            <v>RODEZ</v>
          </cell>
        </row>
        <row r="7">
          <cell r="A7">
            <v>6</v>
          </cell>
          <cell r="B7" t="str">
            <v>TORDEUX MICHEL</v>
          </cell>
          <cell r="C7" t="str">
            <v>M</v>
          </cell>
          <cell r="D7">
            <v>20</v>
          </cell>
          <cell r="E7">
            <v>12</v>
          </cell>
          <cell r="F7" t="str">
            <v>V3</v>
          </cell>
          <cell r="G7" t="str">
            <v>SEVERAC L'EGLISE</v>
          </cell>
        </row>
        <row r="8">
          <cell r="A8">
            <v>7</v>
          </cell>
          <cell r="B8" t="str">
            <v>JULIEN HELENE</v>
          </cell>
          <cell r="C8" t="str">
            <v>F</v>
          </cell>
          <cell r="D8">
            <v>20</v>
          </cell>
          <cell r="E8">
            <v>12</v>
          </cell>
          <cell r="F8" t="str">
            <v>S</v>
          </cell>
          <cell r="G8" t="str">
            <v>ONET LE CHÂTEAU</v>
          </cell>
        </row>
        <row r="9">
          <cell r="A9">
            <v>8</v>
          </cell>
          <cell r="B9" t="str">
            <v>WACKERS EMMANUEL</v>
          </cell>
          <cell r="C9" t="str">
            <v>M</v>
          </cell>
          <cell r="D9">
            <v>20</v>
          </cell>
          <cell r="E9">
            <v>59</v>
          </cell>
          <cell r="F9" t="str">
            <v>V1</v>
          </cell>
          <cell r="G9" t="str">
            <v>SAINT JANS CAPPEL</v>
          </cell>
        </row>
        <row r="10">
          <cell r="A10">
            <v>9</v>
          </cell>
          <cell r="B10" t="str">
            <v>BLANQUET JEAN-LUC</v>
          </cell>
          <cell r="C10" t="str">
            <v>M</v>
          </cell>
          <cell r="D10">
            <v>20</v>
          </cell>
          <cell r="E10">
            <v>48</v>
          </cell>
          <cell r="F10" t="str">
            <v>V1</v>
          </cell>
          <cell r="G10" t="str">
            <v>LA CANOURGUE</v>
          </cell>
        </row>
        <row r="11">
          <cell r="A11">
            <v>10</v>
          </cell>
          <cell r="B11" t="str">
            <v>LANGLAIS PATRICE</v>
          </cell>
          <cell r="C11" t="str">
            <v>M</v>
          </cell>
          <cell r="D11">
            <v>20</v>
          </cell>
          <cell r="E11">
            <v>72</v>
          </cell>
          <cell r="F11" t="str">
            <v>V2</v>
          </cell>
          <cell r="G11" t="str">
            <v>LE MANS</v>
          </cell>
        </row>
        <row r="12">
          <cell r="A12">
            <v>11</v>
          </cell>
          <cell r="B12" t="str">
            <v>DE VERNEJOUL ARNAUD</v>
          </cell>
          <cell r="C12" t="str">
            <v>M</v>
          </cell>
          <cell r="D12">
            <v>20</v>
          </cell>
          <cell r="E12">
            <v>44</v>
          </cell>
          <cell r="F12" t="str">
            <v>V1</v>
          </cell>
          <cell r="G12" t="str">
            <v>COUERON</v>
          </cell>
        </row>
        <row r="13">
          <cell r="A13">
            <v>12</v>
          </cell>
          <cell r="B13" t="str">
            <v>PORTHAULT GILLES</v>
          </cell>
          <cell r="C13" t="str">
            <v>M</v>
          </cell>
          <cell r="D13">
            <v>20</v>
          </cell>
          <cell r="E13">
            <v>75</v>
          </cell>
          <cell r="F13" t="str">
            <v>V1</v>
          </cell>
          <cell r="G13" t="str">
            <v>PARIS</v>
          </cell>
        </row>
        <row r="14">
          <cell r="A14">
            <v>13</v>
          </cell>
          <cell r="B14" t="str">
            <v>WACKERS FRANCIS</v>
          </cell>
          <cell r="C14" t="str">
            <v>M</v>
          </cell>
          <cell r="D14">
            <v>20</v>
          </cell>
          <cell r="E14">
            <v>51</v>
          </cell>
          <cell r="F14" t="str">
            <v>V3</v>
          </cell>
          <cell r="G14" t="str">
            <v>EPERNAY</v>
          </cell>
        </row>
        <row r="15">
          <cell r="A15">
            <v>14</v>
          </cell>
          <cell r="B15" t="str">
            <v>LOISEAU DIDIER</v>
          </cell>
          <cell r="C15" t="str">
            <v>M</v>
          </cell>
          <cell r="D15">
            <v>20</v>
          </cell>
          <cell r="E15">
            <v>72</v>
          </cell>
          <cell r="F15" t="str">
            <v>V2</v>
          </cell>
          <cell r="G15" t="str">
            <v>TELOCHE</v>
          </cell>
        </row>
        <row r="16">
          <cell r="A16">
            <v>15</v>
          </cell>
          <cell r="B16" t="str">
            <v>BESSIERE MARTIAL</v>
          </cell>
          <cell r="C16" t="str">
            <v>M</v>
          </cell>
          <cell r="D16">
            <v>20</v>
          </cell>
          <cell r="E16">
            <v>12</v>
          </cell>
          <cell r="F16" t="str">
            <v>V1</v>
          </cell>
          <cell r="G16" t="str">
            <v>SAINT COME D'OLT</v>
          </cell>
        </row>
        <row r="17">
          <cell r="A17">
            <v>16</v>
          </cell>
          <cell r="B17" t="str">
            <v>RICOME INGRID</v>
          </cell>
          <cell r="C17" t="str">
            <v>F</v>
          </cell>
          <cell r="D17">
            <v>20</v>
          </cell>
          <cell r="E17">
            <v>34</v>
          </cell>
          <cell r="F17" t="str">
            <v>S</v>
          </cell>
          <cell r="G17" t="str">
            <v>SAINT JEAN DE VEDAS</v>
          </cell>
        </row>
        <row r="18">
          <cell r="A18">
            <v>17</v>
          </cell>
          <cell r="B18" t="str">
            <v>BAZIN TXIA</v>
          </cell>
          <cell r="C18" t="str">
            <v>F</v>
          </cell>
          <cell r="D18">
            <v>20</v>
          </cell>
          <cell r="E18">
            <v>15</v>
          </cell>
          <cell r="F18" t="str">
            <v>V1</v>
          </cell>
          <cell r="G18" t="str">
            <v>SAINT SANTIN DE MAURS</v>
          </cell>
        </row>
        <row r="19">
          <cell r="A19">
            <v>18</v>
          </cell>
          <cell r="B19" t="str">
            <v>CAUMES VINCENT</v>
          </cell>
          <cell r="C19" t="str">
            <v>M</v>
          </cell>
          <cell r="D19">
            <v>20</v>
          </cell>
          <cell r="E19">
            <v>44</v>
          </cell>
          <cell r="F19" t="str">
            <v>V2</v>
          </cell>
          <cell r="G19" t="str">
            <v>MAUVES SUR LOIRE</v>
          </cell>
        </row>
        <row r="20">
          <cell r="A20">
            <v>19</v>
          </cell>
          <cell r="B20" t="str">
            <v>MCNAUGHTON NEIL</v>
          </cell>
          <cell r="C20" t="str">
            <v>M</v>
          </cell>
          <cell r="D20">
            <v>20</v>
          </cell>
          <cell r="E20">
            <v>12</v>
          </cell>
          <cell r="F20" t="str">
            <v>V3</v>
          </cell>
          <cell r="G20" t="str">
            <v>LA ROQUE STE MARGUERITE</v>
          </cell>
        </row>
        <row r="21">
          <cell r="A21">
            <v>20</v>
          </cell>
          <cell r="B21" t="str">
            <v>CALLENS JULIEN</v>
          </cell>
          <cell r="C21" t="str">
            <v>M</v>
          </cell>
          <cell r="D21">
            <v>20</v>
          </cell>
          <cell r="E21">
            <v>81</v>
          </cell>
          <cell r="F21" t="str">
            <v>S</v>
          </cell>
          <cell r="G21" t="str">
            <v>ALBI</v>
          </cell>
        </row>
        <row r="22">
          <cell r="A22">
            <v>21</v>
          </cell>
          <cell r="B22" t="str">
            <v>BENAYAD ABDELAH</v>
          </cell>
          <cell r="C22" t="str">
            <v>M</v>
          </cell>
          <cell r="D22">
            <v>20</v>
          </cell>
          <cell r="E22">
            <v>81</v>
          </cell>
          <cell r="F22" t="str">
            <v>S</v>
          </cell>
          <cell r="G22" t="str">
            <v>ALBI</v>
          </cell>
        </row>
        <row r="23">
          <cell r="A23">
            <v>22</v>
          </cell>
          <cell r="B23" t="str">
            <v>LAMBEL HUGUES</v>
          </cell>
          <cell r="C23" t="str">
            <v>M</v>
          </cell>
          <cell r="D23">
            <v>20</v>
          </cell>
          <cell r="E23">
            <v>88</v>
          </cell>
          <cell r="F23" t="str">
            <v>V1</v>
          </cell>
          <cell r="G23" t="str">
            <v>THAON LES VOSGES</v>
          </cell>
        </row>
        <row r="24">
          <cell r="A24">
            <v>23</v>
          </cell>
          <cell r="B24" t="str">
            <v>PETRAGALLO OLGA</v>
          </cell>
          <cell r="C24" t="str">
            <v>F</v>
          </cell>
          <cell r="D24">
            <v>20</v>
          </cell>
          <cell r="E24">
            <v>45</v>
          </cell>
          <cell r="F24" t="str">
            <v>V1</v>
          </cell>
          <cell r="G24" t="str">
            <v>LA CHAPELLE SAINT MESMIN</v>
          </cell>
        </row>
        <row r="25">
          <cell r="A25">
            <v>24</v>
          </cell>
          <cell r="B25" t="str">
            <v>HAMARD CHRISTOPHE</v>
          </cell>
          <cell r="C25" t="str">
            <v>M</v>
          </cell>
          <cell r="D25">
            <v>20</v>
          </cell>
          <cell r="E25">
            <v>45</v>
          </cell>
          <cell r="F25" t="str">
            <v>S</v>
          </cell>
          <cell r="G25" t="str">
            <v>LA CHAPELLE SAINT MESMIN</v>
          </cell>
        </row>
        <row r="26">
          <cell r="A26">
            <v>25</v>
          </cell>
          <cell r="B26" t="str">
            <v>GUIGNARD MARC</v>
          </cell>
          <cell r="C26" t="str">
            <v>M</v>
          </cell>
          <cell r="D26">
            <v>20</v>
          </cell>
          <cell r="E26">
            <v>37</v>
          </cell>
          <cell r="F26" t="str">
            <v>V2</v>
          </cell>
          <cell r="G26" t="str">
            <v>CORMERY</v>
          </cell>
        </row>
        <row r="27">
          <cell r="A27">
            <v>26</v>
          </cell>
          <cell r="B27" t="str">
            <v>SABUT JEAN-PAUL</v>
          </cell>
          <cell r="C27" t="str">
            <v>M</v>
          </cell>
          <cell r="D27">
            <v>20</v>
          </cell>
          <cell r="E27">
            <v>15</v>
          </cell>
          <cell r="F27" t="str">
            <v>V3</v>
          </cell>
          <cell r="G27" t="str">
            <v>AURILLAC</v>
          </cell>
        </row>
        <row r="28">
          <cell r="A28">
            <v>27</v>
          </cell>
          <cell r="B28" t="str">
            <v>MARCILHAC GAETAN</v>
          </cell>
          <cell r="C28" t="str">
            <v>M</v>
          </cell>
          <cell r="D28">
            <v>20</v>
          </cell>
          <cell r="E28">
            <v>12</v>
          </cell>
          <cell r="F28" t="str">
            <v>S</v>
          </cell>
          <cell r="G28" t="str">
            <v>RODEZ</v>
          </cell>
        </row>
        <row r="29">
          <cell r="A29">
            <v>28</v>
          </cell>
          <cell r="B29" t="str">
            <v>TOLOU MATHIAS</v>
          </cell>
          <cell r="C29" t="str">
            <v>M</v>
          </cell>
          <cell r="D29">
            <v>20</v>
          </cell>
          <cell r="E29">
            <v>12</v>
          </cell>
          <cell r="F29" t="str">
            <v>S</v>
          </cell>
          <cell r="G29" t="str">
            <v>RODEZ</v>
          </cell>
        </row>
        <row r="30">
          <cell r="A30">
            <v>29</v>
          </cell>
          <cell r="B30" t="str">
            <v>PUECH MARION</v>
          </cell>
          <cell r="C30" t="str">
            <v>F</v>
          </cell>
          <cell r="D30">
            <v>20</v>
          </cell>
          <cell r="E30">
            <v>12</v>
          </cell>
          <cell r="F30" t="str">
            <v>S</v>
          </cell>
          <cell r="G30" t="str">
            <v>RODEZ</v>
          </cell>
        </row>
        <row r="31">
          <cell r="A31">
            <v>30</v>
          </cell>
          <cell r="B31" t="str">
            <v>JOSQUIN OLIVIER</v>
          </cell>
          <cell r="C31" t="str">
            <v>M</v>
          </cell>
          <cell r="D31">
            <v>20</v>
          </cell>
          <cell r="E31">
            <v>12</v>
          </cell>
          <cell r="F31" t="str">
            <v>V2</v>
          </cell>
          <cell r="G31" t="str">
            <v>SAINTE RADEGONDE</v>
          </cell>
        </row>
        <row r="32">
          <cell r="A32">
            <v>31</v>
          </cell>
          <cell r="B32" t="str">
            <v>ALEXANDRE GUILLAUME</v>
          </cell>
          <cell r="C32" t="str">
            <v>M</v>
          </cell>
          <cell r="D32">
            <v>20</v>
          </cell>
          <cell r="E32">
            <v>12</v>
          </cell>
          <cell r="F32" t="str">
            <v>S</v>
          </cell>
          <cell r="G32" t="str">
            <v>FLAVIN</v>
          </cell>
        </row>
        <row r="33">
          <cell r="A33">
            <v>32</v>
          </cell>
          <cell r="B33" t="str">
            <v>HENRY MARCEL</v>
          </cell>
          <cell r="C33" t="str">
            <v>M</v>
          </cell>
          <cell r="D33">
            <v>20</v>
          </cell>
          <cell r="E33">
            <v>12</v>
          </cell>
          <cell r="F33" t="str">
            <v>V4</v>
          </cell>
          <cell r="G33" t="str">
            <v>SALMIECH</v>
          </cell>
        </row>
        <row r="34">
          <cell r="A34">
            <v>33</v>
          </cell>
          <cell r="B34" t="str">
            <v>BLANC JEROME</v>
          </cell>
          <cell r="C34" t="str">
            <v>M</v>
          </cell>
          <cell r="D34">
            <v>20</v>
          </cell>
          <cell r="E34">
            <v>12</v>
          </cell>
          <cell r="F34" t="str">
            <v>V1</v>
          </cell>
          <cell r="G34" t="str">
            <v>MOYRAZES</v>
          </cell>
        </row>
        <row r="35">
          <cell r="A35">
            <v>34</v>
          </cell>
          <cell r="B35" t="str">
            <v>PUGNET DAVID</v>
          </cell>
          <cell r="C35" t="str">
            <v>M</v>
          </cell>
          <cell r="D35">
            <v>20</v>
          </cell>
          <cell r="E35">
            <v>82</v>
          </cell>
          <cell r="F35" t="str">
            <v>V1</v>
          </cell>
          <cell r="G35" t="str">
            <v>BOUILLAC</v>
          </cell>
        </row>
        <row r="36">
          <cell r="A36">
            <v>35</v>
          </cell>
          <cell r="B36" t="str">
            <v>DRULHE JULIEN</v>
          </cell>
          <cell r="C36" t="str">
            <v>M</v>
          </cell>
          <cell r="D36">
            <v>20</v>
          </cell>
          <cell r="E36">
            <v>12</v>
          </cell>
          <cell r="F36" t="str">
            <v>S</v>
          </cell>
          <cell r="G36" t="str">
            <v>CASSAGNES</v>
          </cell>
        </row>
        <row r="37">
          <cell r="A37">
            <v>36</v>
          </cell>
          <cell r="B37" t="str">
            <v>GARRIGUES CORINNE</v>
          </cell>
          <cell r="C37" t="str">
            <v>F</v>
          </cell>
          <cell r="D37">
            <v>20</v>
          </cell>
          <cell r="E37">
            <v>75</v>
          </cell>
          <cell r="F37" t="str">
            <v>V1</v>
          </cell>
          <cell r="G37" t="str">
            <v>PARIS</v>
          </cell>
        </row>
        <row r="38">
          <cell r="A38">
            <v>37</v>
          </cell>
          <cell r="B38" t="str">
            <v>DURAND CHRISTOPHE</v>
          </cell>
          <cell r="C38" t="str">
            <v>M</v>
          </cell>
          <cell r="D38">
            <v>20</v>
          </cell>
          <cell r="E38">
            <v>12</v>
          </cell>
          <cell r="F38" t="str">
            <v>V1</v>
          </cell>
          <cell r="G38" t="str">
            <v>RODEZ</v>
          </cell>
        </row>
        <row r="39">
          <cell r="A39">
            <v>38</v>
          </cell>
          <cell r="B39" t="str">
            <v>KAM SIE CASIMIR</v>
          </cell>
          <cell r="C39" t="str">
            <v>M</v>
          </cell>
          <cell r="D39">
            <v>20</v>
          </cell>
          <cell r="E39">
            <v>12</v>
          </cell>
          <cell r="F39" t="str">
            <v>V1</v>
          </cell>
          <cell r="G39" t="str">
            <v>RODEZ</v>
          </cell>
        </row>
        <row r="40">
          <cell r="A40">
            <v>39</v>
          </cell>
          <cell r="B40" t="str">
            <v>CREYSSELS PIERRE HENRI</v>
          </cell>
          <cell r="C40" t="str">
            <v>M</v>
          </cell>
          <cell r="D40">
            <v>20</v>
          </cell>
          <cell r="E40">
            <v>12</v>
          </cell>
          <cell r="F40" t="str">
            <v>S</v>
          </cell>
          <cell r="G40" t="str">
            <v>PONT DE SALARS</v>
          </cell>
        </row>
        <row r="41">
          <cell r="A41">
            <v>40</v>
          </cell>
          <cell r="B41" t="str">
            <v>FLOTTES CEDRIS</v>
          </cell>
          <cell r="C41" t="str">
            <v>M</v>
          </cell>
          <cell r="D41">
            <v>20</v>
          </cell>
          <cell r="E41">
            <v>12</v>
          </cell>
          <cell r="F41" t="str">
            <v>S</v>
          </cell>
          <cell r="G41" t="str">
            <v>BARAUQEVILLE</v>
          </cell>
        </row>
        <row r="42">
          <cell r="A42">
            <v>41</v>
          </cell>
          <cell r="B42" t="str">
            <v>COUDERC CATHY</v>
          </cell>
          <cell r="C42" t="str">
            <v>F</v>
          </cell>
          <cell r="D42">
            <v>20</v>
          </cell>
          <cell r="E42">
            <v>12</v>
          </cell>
          <cell r="F42" t="str">
            <v>V2</v>
          </cell>
          <cell r="G42" t="str">
            <v>SALLES LA SOURCE</v>
          </cell>
        </row>
        <row r="43">
          <cell r="A43">
            <v>42</v>
          </cell>
          <cell r="B43" t="str">
            <v>LORICH EMMANUEL</v>
          </cell>
          <cell r="C43" t="str">
            <v>M</v>
          </cell>
          <cell r="D43">
            <v>20</v>
          </cell>
          <cell r="E43">
            <v>44</v>
          </cell>
          <cell r="F43" t="str">
            <v>S</v>
          </cell>
          <cell r="G43" t="str">
            <v>SAINT JULIEN DE CONCELLES</v>
          </cell>
        </row>
        <row r="44">
          <cell r="A44">
            <v>43</v>
          </cell>
          <cell r="B44" t="str">
            <v>VERGNES JEROME</v>
          </cell>
          <cell r="C44" t="str">
            <v>M</v>
          </cell>
          <cell r="D44">
            <v>20</v>
          </cell>
          <cell r="E44">
            <v>34</v>
          </cell>
          <cell r="F44" t="str">
            <v>V1</v>
          </cell>
          <cell r="G44" t="str">
            <v>SAUSSAN</v>
          </cell>
        </row>
        <row r="45">
          <cell r="A45">
            <v>44</v>
          </cell>
          <cell r="B45" t="str">
            <v>KISIEL DAVID</v>
          </cell>
          <cell r="C45" t="str">
            <v>M</v>
          </cell>
          <cell r="D45">
            <v>20</v>
          </cell>
          <cell r="E45">
            <v>31</v>
          </cell>
          <cell r="F45" t="str">
            <v>V1</v>
          </cell>
          <cell r="G45" t="str">
            <v>TOULOUSE</v>
          </cell>
        </row>
        <row r="46">
          <cell r="A46">
            <v>45</v>
          </cell>
          <cell r="B46" t="str">
            <v>POURCHER BRUNO</v>
          </cell>
          <cell r="C46" t="str">
            <v>M</v>
          </cell>
          <cell r="D46">
            <v>20</v>
          </cell>
          <cell r="E46">
            <v>12</v>
          </cell>
          <cell r="F46" t="str">
            <v>V3</v>
          </cell>
          <cell r="G46" t="str">
            <v>ONET LE CHÂTEAU</v>
          </cell>
        </row>
        <row r="47">
          <cell r="A47">
            <v>46</v>
          </cell>
          <cell r="B47" t="str">
            <v>MICHENAUD THIERRY</v>
          </cell>
          <cell r="C47" t="str">
            <v>M</v>
          </cell>
          <cell r="D47">
            <v>20</v>
          </cell>
          <cell r="E47">
            <v>12</v>
          </cell>
          <cell r="F47" t="str">
            <v>V2</v>
          </cell>
          <cell r="G47" t="str">
            <v>BOZOULS</v>
          </cell>
        </row>
        <row r="48">
          <cell r="A48">
            <v>47</v>
          </cell>
          <cell r="B48" t="str">
            <v>LANIRAY JEAN</v>
          </cell>
          <cell r="C48" t="str">
            <v>M</v>
          </cell>
          <cell r="D48">
            <v>20</v>
          </cell>
          <cell r="E48">
            <v>95</v>
          </cell>
          <cell r="F48" t="str">
            <v>V3</v>
          </cell>
          <cell r="G48" t="str">
            <v>EZANVILLE</v>
          </cell>
        </row>
        <row r="49">
          <cell r="A49">
            <v>48</v>
          </cell>
          <cell r="B49" t="str">
            <v>PAQUEREAU DIDIER</v>
          </cell>
          <cell r="C49" t="str">
            <v>M</v>
          </cell>
          <cell r="D49">
            <v>20</v>
          </cell>
          <cell r="E49">
            <v>17</v>
          </cell>
          <cell r="F49" t="str">
            <v>V1</v>
          </cell>
          <cell r="G49" t="str">
            <v>DOMPIERRE SUR MER</v>
          </cell>
        </row>
        <row r="50">
          <cell r="A50">
            <v>49</v>
          </cell>
          <cell r="B50" t="str">
            <v>SEGUIS JEAN-CLAUDE</v>
          </cell>
          <cell r="C50" t="str">
            <v>M</v>
          </cell>
          <cell r="D50">
            <v>20</v>
          </cell>
          <cell r="E50">
            <v>78</v>
          </cell>
          <cell r="F50" t="str">
            <v>S</v>
          </cell>
          <cell r="G50" t="str">
            <v>LA SELLE SAINT CLAUD</v>
          </cell>
        </row>
        <row r="51">
          <cell r="A51">
            <v>50</v>
          </cell>
          <cell r="B51" t="str">
            <v>TESTARD LUC</v>
          </cell>
          <cell r="C51" t="str">
            <v>M</v>
          </cell>
          <cell r="D51">
            <v>20</v>
          </cell>
          <cell r="E51">
            <v>46</v>
          </cell>
          <cell r="F51" t="str">
            <v>V2</v>
          </cell>
          <cell r="G51" t="str">
            <v>PRADINES</v>
          </cell>
        </row>
        <row r="52">
          <cell r="A52">
            <v>51</v>
          </cell>
          <cell r="B52" t="str">
            <v>RAJA YOHAN</v>
          </cell>
          <cell r="C52" t="str">
            <v>M</v>
          </cell>
          <cell r="D52">
            <v>20</v>
          </cell>
          <cell r="E52">
            <v>12</v>
          </cell>
          <cell r="F52" t="str">
            <v>S</v>
          </cell>
          <cell r="G52" t="str">
            <v>ONET LE CHÂTEAU</v>
          </cell>
        </row>
        <row r="53">
          <cell r="A53">
            <v>52</v>
          </cell>
          <cell r="B53" t="str">
            <v>SOULIE CHRISTOPHE</v>
          </cell>
          <cell r="C53" t="str">
            <v>M</v>
          </cell>
          <cell r="D53">
            <v>20</v>
          </cell>
          <cell r="E53">
            <v>12</v>
          </cell>
          <cell r="F53" t="str">
            <v>V1</v>
          </cell>
          <cell r="G53" t="str">
            <v>CASTANET</v>
          </cell>
        </row>
        <row r="54">
          <cell r="A54">
            <v>53</v>
          </cell>
          <cell r="B54" t="str">
            <v>SABLAYROLLES BENOIT</v>
          </cell>
          <cell r="C54" t="str">
            <v>M</v>
          </cell>
          <cell r="D54">
            <v>20</v>
          </cell>
          <cell r="E54">
            <v>81</v>
          </cell>
          <cell r="F54" t="str">
            <v>V1</v>
          </cell>
          <cell r="G54" t="str">
            <v>VERDALLE</v>
          </cell>
        </row>
        <row r="55">
          <cell r="A55">
            <v>54</v>
          </cell>
          <cell r="B55" t="str">
            <v>TURLE HENRI</v>
          </cell>
          <cell r="C55" t="str">
            <v>M</v>
          </cell>
          <cell r="D55">
            <v>20</v>
          </cell>
          <cell r="E55">
            <v>12</v>
          </cell>
          <cell r="F55" t="str">
            <v>V3</v>
          </cell>
          <cell r="G55" t="str">
            <v>PALMAS</v>
          </cell>
        </row>
        <row r="56">
          <cell r="A56">
            <v>55</v>
          </cell>
          <cell r="B56" t="str">
            <v>NOZERAND DENISE</v>
          </cell>
          <cell r="C56" t="str">
            <v>F</v>
          </cell>
          <cell r="D56">
            <v>20</v>
          </cell>
          <cell r="E56">
            <v>12</v>
          </cell>
          <cell r="F56" t="str">
            <v>V3</v>
          </cell>
          <cell r="G56" t="str">
            <v>PALMAS</v>
          </cell>
        </row>
        <row r="57">
          <cell r="A57">
            <v>56</v>
          </cell>
          <cell r="B57" t="str">
            <v>LETAVERNIER EMMANUEL</v>
          </cell>
          <cell r="C57" t="str">
            <v>M</v>
          </cell>
          <cell r="D57">
            <v>20</v>
          </cell>
          <cell r="E57">
            <v>75</v>
          </cell>
          <cell r="F57" t="str">
            <v>V1</v>
          </cell>
          <cell r="G57" t="str">
            <v>PARIS</v>
          </cell>
        </row>
        <row r="58">
          <cell r="A58">
            <v>57</v>
          </cell>
          <cell r="B58" t="str">
            <v>ROBERT LAURENT</v>
          </cell>
          <cell r="C58" t="str">
            <v>M</v>
          </cell>
          <cell r="D58">
            <v>20</v>
          </cell>
          <cell r="E58">
            <v>86</v>
          </cell>
          <cell r="F58" t="str">
            <v>V1</v>
          </cell>
          <cell r="G58" t="str">
            <v>LOUDUS</v>
          </cell>
        </row>
        <row r="59">
          <cell r="A59">
            <v>58</v>
          </cell>
          <cell r="B59" t="str">
            <v>TROTTIER NICOLAS</v>
          </cell>
          <cell r="C59" t="str">
            <v>M</v>
          </cell>
          <cell r="D59">
            <v>20</v>
          </cell>
          <cell r="E59">
            <v>12</v>
          </cell>
          <cell r="F59" t="str">
            <v>V1</v>
          </cell>
          <cell r="G59" t="str">
            <v>RIEUPEYROUX</v>
          </cell>
        </row>
        <row r="60">
          <cell r="A60">
            <v>59</v>
          </cell>
          <cell r="B60" t="str">
            <v xml:space="preserve">FRAYSSE JULIEN </v>
          </cell>
          <cell r="C60" t="str">
            <v>M</v>
          </cell>
          <cell r="D60">
            <v>20</v>
          </cell>
          <cell r="E60">
            <v>12</v>
          </cell>
          <cell r="F60" t="str">
            <v>S</v>
          </cell>
          <cell r="G60" t="str">
            <v>RODELLE</v>
          </cell>
        </row>
        <row r="61">
          <cell r="A61">
            <v>60</v>
          </cell>
          <cell r="B61" t="str">
            <v>DOMINICE ROLAND</v>
          </cell>
          <cell r="C61" t="str">
            <v>M</v>
          </cell>
          <cell r="D61">
            <v>20</v>
          </cell>
          <cell r="E61">
            <v>91</v>
          </cell>
          <cell r="F61" t="str">
            <v>V1</v>
          </cell>
          <cell r="G61" t="str">
            <v>MASSY</v>
          </cell>
        </row>
        <row r="62">
          <cell r="A62">
            <v>61</v>
          </cell>
          <cell r="B62" t="str">
            <v>RANGER KARINE</v>
          </cell>
          <cell r="C62" t="str">
            <v>F</v>
          </cell>
          <cell r="D62">
            <v>20</v>
          </cell>
          <cell r="E62">
            <v>15</v>
          </cell>
          <cell r="F62" t="str">
            <v>S</v>
          </cell>
          <cell r="G62" t="str">
            <v>LACAPELLE VIESCAMP</v>
          </cell>
        </row>
        <row r="63">
          <cell r="A63">
            <v>62</v>
          </cell>
          <cell r="B63" t="str">
            <v>MAZENQ ANTONY</v>
          </cell>
          <cell r="C63" t="str">
            <v>M</v>
          </cell>
          <cell r="D63">
            <v>20</v>
          </cell>
          <cell r="E63">
            <v>12</v>
          </cell>
          <cell r="F63" t="str">
            <v>V1</v>
          </cell>
          <cell r="G63" t="str">
            <v>MANHAC</v>
          </cell>
        </row>
        <row r="64">
          <cell r="A64">
            <v>63</v>
          </cell>
          <cell r="B64" t="str">
            <v>PARRA NICOLAS</v>
          </cell>
          <cell r="C64" t="str">
            <v>M</v>
          </cell>
          <cell r="D64">
            <v>20</v>
          </cell>
          <cell r="E64">
            <v>15</v>
          </cell>
          <cell r="F64" t="str">
            <v>S</v>
          </cell>
          <cell r="G64" t="str">
            <v>AURILLAC</v>
          </cell>
        </row>
        <row r="65">
          <cell r="A65">
            <v>64</v>
          </cell>
          <cell r="B65" t="str">
            <v>RANCER VINCENT</v>
          </cell>
          <cell r="C65" t="str">
            <v>M</v>
          </cell>
          <cell r="D65">
            <v>20</v>
          </cell>
          <cell r="E65">
            <v>15</v>
          </cell>
          <cell r="F65" t="str">
            <v>S</v>
          </cell>
          <cell r="G65" t="str">
            <v>LACAPELLE VIESCAMP</v>
          </cell>
        </row>
        <row r="66">
          <cell r="A66">
            <v>65</v>
          </cell>
          <cell r="B66" t="str">
            <v>ASSOULY OLIVIER</v>
          </cell>
          <cell r="C66" t="str">
            <v>M</v>
          </cell>
          <cell r="D66">
            <v>20</v>
          </cell>
          <cell r="E66">
            <v>12</v>
          </cell>
          <cell r="F66" t="str">
            <v>V1</v>
          </cell>
          <cell r="G66" t="str">
            <v>CAMPOURIEZ</v>
          </cell>
        </row>
        <row r="67">
          <cell r="A67">
            <v>66</v>
          </cell>
          <cell r="B67" t="str">
            <v>STOLTZ THOMAS</v>
          </cell>
          <cell r="C67" t="str">
            <v>M</v>
          </cell>
          <cell r="D67">
            <v>20</v>
          </cell>
          <cell r="E67">
            <v>78</v>
          </cell>
          <cell r="F67" t="str">
            <v>V1</v>
          </cell>
          <cell r="G67" t="str">
            <v>ORGEVAL</v>
          </cell>
        </row>
        <row r="68">
          <cell r="A68">
            <v>67</v>
          </cell>
          <cell r="B68" t="str">
            <v>POULAIN YANNIK</v>
          </cell>
          <cell r="C68" t="str">
            <v>M</v>
          </cell>
          <cell r="D68">
            <v>20</v>
          </cell>
          <cell r="E68">
            <v>12</v>
          </cell>
          <cell r="F68" t="str">
            <v>V1</v>
          </cell>
          <cell r="G68" t="str">
            <v>ONET LE CHÂTEAU</v>
          </cell>
        </row>
        <row r="69">
          <cell r="A69">
            <v>68</v>
          </cell>
          <cell r="B69" t="str">
            <v>BOIS CHANTAL</v>
          </cell>
          <cell r="C69" t="str">
            <v>F</v>
          </cell>
          <cell r="D69">
            <v>20</v>
          </cell>
          <cell r="E69">
            <v>12</v>
          </cell>
          <cell r="F69" t="str">
            <v>V1</v>
          </cell>
          <cell r="G69" t="str">
            <v>MARCILLAC</v>
          </cell>
        </row>
        <row r="70">
          <cell r="A70">
            <v>69</v>
          </cell>
          <cell r="B70" t="str">
            <v>CASALS DAVID</v>
          </cell>
          <cell r="C70" t="str">
            <v>M</v>
          </cell>
          <cell r="D70">
            <v>20</v>
          </cell>
          <cell r="E70">
            <v>12</v>
          </cell>
          <cell r="F70" t="str">
            <v>V1</v>
          </cell>
          <cell r="G70" t="str">
            <v>PONT DE SALARS</v>
          </cell>
        </row>
        <row r="71">
          <cell r="A71">
            <v>70</v>
          </cell>
          <cell r="B71" t="str">
            <v>VIE JULIEN</v>
          </cell>
          <cell r="C71" t="str">
            <v>M</v>
          </cell>
          <cell r="D71">
            <v>20</v>
          </cell>
          <cell r="E71">
            <v>12</v>
          </cell>
          <cell r="F71" t="str">
            <v>V1</v>
          </cell>
          <cell r="G71" t="str">
            <v>VILLECOMTAL</v>
          </cell>
        </row>
        <row r="72">
          <cell r="A72">
            <v>71</v>
          </cell>
          <cell r="B72" t="str">
            <v>VABRE ERIC</v>
          </cell>
          <cell r="C72" t="str">
            <v>M</v>
          </cell>
          <cell r="D72">
            <v>20</v>
          </cell>
          <cell r="E72">
            <v>12</v>
          </cell>
          <cell r="F72" t="str">
            <v>V1</v>
          </cell>
          <cell r="G72" t="str">
            <v>RODEZ</v>
          </cell>
        </row>
        <row r="73">
          <cell r="A73">
            <v>72</v>
          </cell>
          <cell r="B73" t="str">
            <v>COSTES YANNICK</v>
          </cell>
          <cell r="C73" t="str">
            <v>M</v>
          </cell>
          <cell r="D73">
            <v>20</v>
          </cell>
          <cell r="E73">
            <v>12</v>
          </cell>
          <cell r="F73" t="str">
            <v>S</v>
          </cell>
          <cell r="G73" t="str">
            <v>VILLECOMTAL</v>
          </cell>
        </row>
        <row r="74">
          <cell r="A74">
            <v>73</v>
          </cell>
          <cell r="B74" t="str">
            <v>MONTMARTIN NICOLAS</v>
          </cell>
          <cell r="C74" t="str">
            <v>M</v>
          </cell>
          <cell r="D74">
            <v>20</v>
          </cell>
          <cell r="E74">
            <v>31</v>
          </cell>
          <cell r="F74" t="str">
            <v>S</v>
          </cell>
          <cell r="G74" t="str">
            <v>TOULOUSE</v>
          </cell>
        </row>
        <row r="75">
          <cell r="A75">
            <v>74</v>
          </cell>
          <cell r="B75" t="str">
            <v>BLANCHARD CYRIL</v>
          </cell>
          <cell r="C75" t="str">
            <v>M</v>
          </cell>
          <cell r="D75">
            <v>20</v>
          </cell>
          <cell r="E75">
            <v>60</v>
          </cell>
          <cell r="F75" t="str">
            <v>V1</v>
          </cell>
          <cell r="G75" t="str">
            <v>ULLY ST GEORGE</v>
          </cell>
        </row>
        <row r="76">
          <cell r="A76">
            <v>75</v>
          </cell>
          <cell r="B76" t="str">
            <v>BARACH THOMAS</v>
          </cell>
          <cell r="C76" t="str">
            <v>M</v>
          </cell>
          <cell r="D76">
            <v>20</v>
          </cell>
          <cell r="E76">
            <v>12</v>
          </cell>
          <cell r="F76" t="str">
            <v>S</v>
          </cell>
          <cell r="G76" t="str">
            <v>LAGUIOLE</v>
          </cell>
        </row>
        <row r="77">
          <cell r="A77">
            <v>76</v>
          </cell>
          <cell r="B77" t="str">
            <v>AYRINHAC JEAN-FRANCOIS</v>
          </cell>
          <cell r="C77" t="str">
            <v>M</v>
          </cell>
          <cell r="D77">
            <v>20</v>
          </cell>
          <cell r="E77">
            <v>12</v>
          </cell>
          <cell r="F77" t="str">
            <v>V3</v>
          </cell>
          <cell r="G77" t="str">
            <v>SEGUR</v>
          </cell>
        </row>
        <row r="78">
          <cell r="A78">
            <v>77</v>
          </cell>
          <cell r="B78" t="str">
            <v>AUBIN MATTHIEU</v>
          </cell>
          <cell r="C78" t="str">
            <v>M</v>
          </cell>
          <cell r="D78">
            <v>20</v>
          </cell>
          <cell r="E78">
            <v>78</v>
          </cell>
          <cell r="F78" t="str">
            <v>S</v>
          </cell>
          <cell r="G78" t="str">
            <v>MAISONK-LAFFITTE</v>
          </cell>
        </row>
        <row r="79">
          <cell r="A79">
            <v>78</v>
          </cell>
          <cell r="B79" t="str">
            <v>ROBERT LILIAN</v>
          </cell>
          <cell r="C79" t="str">
            <v>M</v>
          </cell>
          <cell r="D79">
            <v>20</v>
          </cell>
          <cell r="E79">
            <v>12</v>
          </cell>
          <cell r="F79" t="str">
            <v>V1</v>
          </cell>
          <cell r="G79" t="str">
            <v>OLEMPS</v>
          </cell>
        </row>
        <row r="80">
          <cell r="A80">
            <v>79</v>
          </cell>
          <cell r="B80" t="str">
            <v>DUHAMEL EMELINE</v>
          </cell>
          <cell r="C80" t="str">
            <v>F</v>
          </cell>
          <cell r="D80">
            <v>20</v>
          </cell>
          <cell r="E80">
            <v>76</v>
          </cell>
          <cell r="F80" t="str">
            <v>S</v>
          </cell>
          <cell r="G80" t="str">
            <v>ROUEN</v>
          </cell>
        </row>
        <row r="81">
          <cell r="A81">
            <v>80</v>
          </cell>
          <cell r="B81" t="str">
            <v>LAGACHE THIBAULT</v>
          </cell>
          <cell r="C81" t="str">
            <v>M</v>
          </cell>
          <cell r="D81">
            <v>20</v>
          </cell>
          <cell r="E81">
            <v>76</v>
          </cell>
          <cell r="F81" t="str">
            <v>S</v>
          </cell>
          <cell r="G81" t="str">
            <v>ROUEN</v>
          </cell>
        </row>
        <row r="82">
          <cell r="A82">
            <v>81</v>
          </cell>
          <cell r="B82" t="str">
            <v>MAZUC CHRISTIAN</v>
          </cell>
          <cell r="C82" t="str">
            <v>M</v>
          </cell>
          <cell r="D82">
            <v>20</v>
          </cell>
          <cell r="E82">
            <v>12</v>
          </cell>
          <cell r="F82" t="str">
            <v>V2</v>
          </cell>
          <cell r="G82" t="str">
            <v>ONET LE CHÂTEAU</v>
          </cell>
        </row>
        <row r="83">
          <cell r="A83">
            <v>82</v>
          </cell>
          <cell r="B83" t="str">
            <v>BERTHIE EMMANUELLE</v>
          </cell>
          <cell r="C83" t="str">
            <v>F</v>
          </cell>
          <cell r="D83">
            <v>20</v>
          </cell>
          <cell r="E83">
            <v>75</v>
          </cell>
          <cell r="F83" t="str">
            <v>V1</v>
          </cell>
          <cell r="G83" t="str">
            <v>PARIS</v>
          </cell>
        </row>
        <row r="84">
          <cell r="A84">
            <v>83</v>
          </cell>
          <cell r="B84" t="str">
            <v>LAUR SEBASTIEN</v>
          </cell>
          <cell r="C84" t="str">
            <v>M</v>
          </cell>
          <cell r="D84">
            <v>20</v>
          </cell>
          <cell r="E84">
            <v>12</v>
          </cell>
          <cell r="F84" t="str">
            <v>V1</v>
          </cell>
          <cell r="G84" t="str">
            <v>BOZOULS</v>
          </cell>
        </row>
        <row r="85">
          <cell r="A85">
            <v>84</v>
          </cell>
          <cell r="B85" t="str">
            <v>NAVARRO JEAN-PASCAL</v>
          </cell>
          <cell r="C85" t="str">
            <v>M</v>
          </cell>
          <cell r="D85">
            <v>20</v>
          </cell>
          <cell r="E85">
            <v>12</v>
          </cell>
          <cell r="F85" t="str">
            <v>S</v>
          </cell>
          <cell r="G85" t="str">
            <v>ONET LE CHÂTEAU</v>
          </cell>
        </row>
        <row r="86">
          <cell r="A86">
            <v>85</v>
          </cell>
          <cell r="B86" t="str">
            <v>BERTELS JELLE</v>
          </cell>
          <cell r="C86" t="str">
            <v>M</v>
          </cell>
          <cell r="D86">
            <v>20</v>
          </cell>
          <cell r="E86">
            <v>35</v>
          </cell>
          <cell r="F86" t="str">
            <v>S</v>
          </cell>
          <cell r="G86" t="str">
            <v>KERMT</v>
          </cell>
        </row>
        <row r="87">
          <cell r="A87">
            <v>86</v>
          </cell>
          <cell r="B87" t="str">
            <v>JUSSEY MICHAËL</v>
          </cell>
          <cell r="C87" t="str">
            <v>M</v>
          </cell>
          <cell r="D87">
            <v>20</v>
          </cell>
          <cell r="E87">
            <v>12</v>
          </cell>
          <cell r="F87" t="str">
            <v>S</v>
          </cell>
          <cell r="G87" t="str">
            <v>LAGUIOLE</v>
          </cell>
        </row>
        <row r="88">
          <cell r="A88">
            <v>87</v>
          </cell>
          <cell r="B88" t="str">
            <v>DRUILHE CYRIL</v>
          </cell>
          <cell r="C88" t="str">
            <v>M</v>
          </cell>
          <cell r="D88">
            <v>20</v>
          </cell>
          <cell r="E88">
            <v>12</v>
          </cell>
          <cell r="F88" t="str">
            <v>S</v>
          </cell>
          <cell r="G88" t="str">
            <v>RODEZ</v>
          </cell>
        </row>
        <row r="89">
          <cell r="A89">
            <v>88</v>
          </cell>
          <cell r="B89" t="str">
            <v>FABRE JULIEN</v>
          </cell>
          <cell r="C89" t="str">
            <v>M</v>
          </cell>
          <cell r="D89">
            <v>20</v>
          </cell>
          <cell r="E89">
            <v>12</v>
          </cell>
          <cell r="F89" t="str">
            <v>J</v>
          </cell>
          <cell r="G89" t="str">
            <v>LE MONASTERE</v>
          </cell>
        </row>
        <row r="90">
          <cell r="A90">
            <v>89</v>
          </cell>
          <cell r="B90" t="str">
            <v>FABIE CYRIL</v>
          </cell>
          <cell r="C90" t="str">
            <v>M</v>
          </cell>
          <cell r="D90">
            <v>20</v>
          </cell>
          <cell r="E90">
            <v>12</v>
          </cell>
          <cell r="F90" t="str">
            <v>S</v>
          </cell>
          <cell r="G90" t="str">
            <v>PONT DE SALARS</v>
          </cell>
        </row>
        <row r="91">
          <cell r="A91">
            <v>90</v>
          </cell>
          <cell r="B91" t="str">
            <v>MERICAN JEROME</v>
          </cell>
          <cell r="C91" t="str">
            <v>M</v>
          </cell>
          <cell r="D91">
            <v>20</v>
          </cell>
          <cell r="E91">
            <v>12</v>
          </cell>
          <cell r="F91" t="str">
            <v>V1</v>
          </cell>
          <cell r="G91" t="str">
            <v>LAISSAC</v>
          </cell>
        </row>
        <row r="92">
          <cell r="A92">
            <v>91</v>
          </cell>
          <cell r="B92" t="str">
            <v>LAUR NELLY</v>
          </cell>
          <cell r="C92" t="str">
            <v>F</v>
          </cell>
          <cell r="D92">
            <v>20</v>
          </cell>
          <cell r="E92">
            <v>12</v>
          </cell>
          <cell r="F92" t="str">
            <v>S</v>
          </cell>
          <cell r="G92" t="str">
            <v>BOZOULS</v>
          </cell>
        </row>
        <row r="93">
          <cell r="A93">
            <v>92</v>
          </cell>
          <cell r="B93" t="str">
            <v>VIDAL FABIEN</v>
          </cell>
          <cell r="C93" t="str">
            <v>M</v>
          </cell>
          <cell r="D93">
            <v>20</v>
          </cell>
          <cell r="E93">
            <v>12</v>
          </cell>
          <cell r="F93" t="str">
            <v>S</v>
          </cell>
          <cell r="G93" t="str">
            <v>RODEZ</v>
          </cell>
        </row>
        <row r="94">
          <cell r="A94">
            <v>93</v>
          </cell>
          <cell r="B94" t="str">
            <v>POUJOL JEROME</v>
          </cell>
          <cell r="C94" t="str">
            <v>M</v>
          </cell>
          <cell r="D94">
            <v>20</v>
          </cell>
          <cell r="E94">
            <v>48</v>
          </cell>
          <cell r="F94" t="str">
            <v>S</v>
          </cell>
          <cell r="G94" t="str">
            <v>BANASSAC</v>
          </cell>
        </row>
        <row r="95">
          <cell r="A95">
            <v>94</v>
          </cell>
          <cell r="B95" t="str">
            <v>DEGENEVE SUZY</v>
          </cell>
          <cell r="C95" t="str">
            <v>F</v>
          </cell>
          <cell r="D95">
            <v>20</v>
          </cell>
          <cell r="E95">
            <v>48</v>
          </cell>
          <cell r="F95" t="str">
            <v>S</v>
          </cell>
          <cell r="G95" t="str">
            <v>SAINT BAUZILLE</v>
          </cell>
        </row>
        <row r="96">
          <cell r="A96">
            <v>95</v>
          </cell>
          <cell r="B96" t="str">
            <v>CLOT DOMINIQUE</v>
          </cell>
          <cell r="C96" t="str">
            <v>M</v>
          </cell>
          <cell r="D96">
            <v>20</v>
          </cell>
          <cell r="E96">
            <v>94</v>
          </cell>
          <cell r="F96" t="str">
            <v>V1</v>
          </cell>
          <cell r="G96" t="str">
            <v>LE PERREUX SUR MARNE</v>
          </cell>
        </row>
        <row r="97">
          <cell r="A97">
            <v>96</v>
          </cell>
          <cell r="B97" t="str">
            <v>TRAUCHESSES JEAN-BAPTISTE</v>
          </cell>
          <cell r="C97" t="str">
            <v>M</v>
          </cell>
          <cell r="D97">
            <v>20</v>
          </cell>
          <cell r="E97">
            <v>48</v>
          </cell>
          <cell r="F97" t="str">
            <v>S</v>
          </cell>
          <cell r="G97" t="str">
            <v>SAINT SAUVEUR</v>
          </cell>
        </row>
        <row r="98">
          <cell r="A98">
            <v>222</v>
          </cell>
          <cell r="B98" t="str">
            <v>RAUNET GUILLAUME</v>
          </cell>
          <cell r="C98" t="str">
            <v>M</v>
          </cell>
          <cell r="D98">
            <v>13</v>
          </cell>
          <cell r="E98">
            <v>12</v>
          </cell>
          <cell r="G98" t="str">
            <v>ESPALION</v>
          </cell>
        </row>
        <row r="99">
          <cell r="A99">
            <v>223</v>
          </cell>
          <cell r="B99" t="str">
            <v>DOUAT AMELIE</v>
          </cell>
          <cell r="C99" t="str">
            <v>F</v>
          </cell>
          <cell r="D99">
            <v>13</v>
          </cell>
          <cell r="E99">
            <v>12</v>
          </cell>
          <cell r="F99" t="str">
            <v>E</v>
          </cell>
          <cell r="G99" t="str">
            <v>MANHAC</v>
          </cell>
        </row>
        <row r="100">
          <cell r="A100">
            <v>224</v>
          </cell>
          <cell r="B100" t="str">
            <v>FONTAINE BARBARA</v>
          </cell>
          <cell r="C100" t="str">
            <v>F</v>
          </cell>
          <cell r="D100">
            <v>13</v>
          </cell>
          <cell r="E100">
            <v>12</v>
          </cell>
          <cell r="F100" t="str">
            <v>V1</v>
          </cell>
          <cell r="G100" t="str">
            <v>MARCILLAC</v>
          </cell>
        </row>
        <row r="101">
          <cell r="A101">
            <v>225</v>
          </cell>
          <cell r="B101" t="str">
            <v>LELONG ANNE</v>
          </cell>
          <cell r="C101" t="str">
            <v>F</v>
          </cell>
          <cell r="D101">
            <v>13</v>
          </cell>
          <cell r="E101">
            <v>44</v>
          </cell>
          <cell r="F101" t="str">
            <v>S</v>
          </cell>
          <cell r="G101" t="str">
            <v>LA BERNERIE EN RETZ</v>
          </cell>
        </row>
        <row r="102">
          <cell r="A102">
            <v>226</v>
          </cell>
          <cell r="B102" t="str">
            <v>DEVISME LAURENT</v>
          </cell>
          <cell r="C102" t="str">
            <v>M</v>
          </cell>
          <cell r="D102">
            <v>13</v>
          </cell>
          <cell r="E102">
            <v>44</v>
          </cell>
          <cell r="F102" t="str">
            <v>V1</v>
          </cell>
          <cell r="G102" t="str">
            <v>NANTES</v>
          </cell>
        </row>
        <row r="103">
          <cell r="A103">
            <v>227</v>
          </cell>
          <cell r="B103" t="str">
            <v>GIRAUD ERIC</v>
          </cell>
          <cell r="C103" t="str">
            <v>M</v>
          </cell>
          <cell r="D103">
            <v>13</v>
          </cell>
          <cell r="E103">
            <v>67</v>
          </cell>
          <cell r="F103" t="str">
            <v>V1</v>
          </cell>
          <cell r="G103" t="str">
            <v>ILLKIRCH</v>
          </cell>
        </row>
        <row r="104">
          <cell r="A104">
            <v>228</v>
          </cell>
          <cell r="B104" t="str">
            <v>MARRE LUDOVIC</v>
          </cell>
          <cell r="C104" t="str">
            <v>M</v>
          </cell>
          <cell r="D104">
            <v>13</v>
          </cell>
          <cell r="E104">
            <v>12</v>
          </cell>
          <cell r="F104" t="str">
            <v>S</v>
          </cell>
          <cell r="G104" t="str">
            <v>MANHAC</v>
          </cell>
        </row>
        <row r="105">
          <cell r="A105">
            <v>229</v>
          </cell>
          <cell r="B105" t="str">
            <v>LOUBIERE BENOIT</v>
          </cell>
          <cell r="C105" t="str">
            <v>M</v>
          </cell>
          <cell r="D105">
            <v>13</v>
          </cell>
          <cell r="E105">
            <v>12</v>
          </cell>
          <cell r="F105" t="str">
            <v>S</v>
          </cell>
          <cell r="G105" t="str">
            <v>CLAIRVEAU D'AVEYRON</v>
          </cell>
        </row>
        <row r="106">
          <cell r="A106">
            <v>230</v>
          </cell>
          <cell r="B106" t="str">
            <v>BAROMI FRANCOIS</v>
          </cell>
          <cell r="C106" t="str">
            <v>M</v>
          </cell>
          <cell r="D106">
            <v>13</v>
          </cell>
          <cell r="E106">
            <v>12</v>
          </cell>
          <cell r="F106" t="str">
            <v>S</v>
          </cell>
          <cell r="G106" t="str">
            <v>ESPALION</v>
          </cell>
        </row>
        <row r="107">
          <cell r="A107">
            <v>231</v>
          </cell>
          <cell r="B107" t="str">
            <v>NOYE DAVID</v>
          </cell>
          <cell r="C107" t="str">
            <v>M</v>
          </cell>
          <cell r="D107">
            <v>13</v>
          </cell>
          <cell r="E107">
            <v>12</v>
          </cell>
          <cell r="F107" t="str">
            <v>V1</v>
          </cell>
          <cell r="G107" t="str">
            <v>BRUEJOULS</v>
          </cell>
        </row>
        <row r="108">
          <cell r="A108">
            <v>232</v>
          </cell>
          <cell r="B108" t="str">
            <v>AYRINHAC JEROME</v>
          </cell>
          <cell r="C108" t="str">
            <v>M</v>
          </cell>
          <cell r="D108">
            <v>13</v>
          </cell>
          <cell r="E108">
            <v>12</v>
          </cell>
          <cell r="F108" t="str">
            <v>V1</v>
          </cell>
          <cell r="G108" t="str">
            <v>LA LOUBIERE</v>
          </cell>
        </row>
        <row r="109">
          <cell r="A109">
            <v>233</v>
          </cell>
          <cell r="B109" t="str">
            <v>RIANT PETIT OLIVIER</v>
          </cell>
          <cell r="C109" t="str">
            <v>M</v>
          </cell>
          <cell r="D109">
            <v>13</v>
          </cell>
          <cell r="E109">
            <v>12</v>
          </cell>
          <cell r="F109" t="str">
            <v>V1</v>
          </cell>
          <cell r="G109" t="str">
            <v>SEBRAZAC</v>
          </cell>
        </row>
        <row r="110">
          <cell r="A110">
            <v>234</v>
          </cell>
          <cell r="B110" t="str">
            <v>SALTEL BERTRAND</v>
          </cell>
          <cell r="C110" t="str">
            <v>M</v>
          </cell>
          <cell r="D110">
            <v>13</v>
          </cell>
          <cell r="E110">
            <v>12</v>
          </cell>
          <cell r="F110" t="str">
            <v>V1</v>
          </cell>
          <cell r="G110" t="str">
            <v>ESPALION</v>
          </cell>
        </row>
        <row r="111">
          <cell r="A111">
            <v>235</v>
          </cell>
          <cell r="B111" t="str">
            <v>VERGNES CHRISTEL</v>
          </cell>
          <cell r="C111" t="str">
            <v>F</v>
          </cell>
          <cell r="D111">
            <v>13</v>
          </cell>
          <cell r="E111">
            <v>12</v>
          </cell>
          <cell r="F111" t="str">
            <v>V1</v>
          </cell>
          <cell r="G111" t="str">
            <v>RODEZ</v>
          </cell>
        </row>
        <row r="112">
          <cell r="A112">
            <v>236</v>
          </cell>
          <cell r="B112" t="str">
            <v>BERTIN LAURENT</v>
          </cell>
          <cell r="C112" t="str">
            <v>M</v>
          </cell>
          <cell r="D112">
            <v>13</v>
          </cell>
          <cell r="E112">
            <v>12</v>
          </cell>
          <cell r="F112" t="str">
            <v>V2</v>
          </cell>
          <cell r="G112" t="str">
            <v>BOZOULS</v>
          </cell>
        </row>
        <row r="113">
          <cell r="A113">
            <v>237</v>
          </cell>
          <cell r="B113" t="str">
            <v>SAINT BONNET XAVIER</v>
          </cell>
          <cell r="C113" t="str">
            <v>M</v>
          </cell>
          <cell r="D113">
            <v>13</v>
          </cell>
          <cell r="E113">
            <v>12</v>
          </cell>
          <cell r="F113" t="str">
            <v>V2</v>
          </cell>
          <cell r="G113" t="str">
            <v>BOZOULS</v>
          </cell>
        </row>
        <row r="114">
          <cell r="A114">
            <v>238</v>
          </cell>
          <cell r="B114" t="str">
            <v>RAYNAL SEBASTIEN</v>
          </cell>
          <cell r="C114" t="str">
            <v>M</v>
          </cell>
          <cell r="D114">
            <v>13</v>
          </cell>
          <cell r="E114">
            <v>12</v>
          </cell>
          <cell r="F114" t="str">
            <v>S</v>
          </cell>
          <cell r="G114" t="str">
            <v>BOZOULS</v>
          </cell>
        </row>
        <row r="115">
          <cell r="A115">
            <v>239</v>
          </cell>
          <cell r="B115" t="str">
            <v xml:space="preserve">GABRIAC SEBASTIEN </v>
          </cell>
          <cell r="C115" t="str">
            <v>M</v>
          </cell>
          <cell r="D115">
            <v>13</v>
          </cell>
          <cell r="E115">
            <v>12</v>
          </cell>
          <cell r="F115" t="str">
            <v>J</v>
          </cell>
          <cell r="G115" t="str">
            <v>BOZOULS</v>
          </cell>
        </row>
        <row r="116">
          <cell r="A116">
            <v>240</v>
          </cell>
          <cell r="B116" t="str">
            <v>GUEROUD DIDIER</v>
          </cell>
          <cell r="C116" t="str">
            <v>M</v>
          </cell>
          <cell r="D116">
            <v>13</v>
          </cell>
          <cell r="E116">
            <v>12</v>
          </cell>
          <cell r="F116" t="str">
            <v>S</v>
          </cell>
          <cell r="G116" t="str">
            <v>GAGES</v>
          </cell>
        </row>
        <row r="117">
          <cell r="A117">
            <v>241</v>
          </cell>
          <cell r="B117" t="str">
            <v>MARCEAU ZIMMZRMANN NICOLAS</v>
          </cell>
          <cell r="C117" t="str">
            <v>M</v>
          </cell>
          <cell r="D117">
            <v>13</v>
          </cell>
          <cell r="E117">
            <v>12</v>
          </cell>
          <cell r="F117" t="str">
            <v>S</v>
          </cell>
          <cell r="G117" t="str">
            <v>BOZOULS</v>
          </cell>
        </row>
        <row r="118">
          <cell r="A118">
            <v>242</v>
          </cell>
          <cell r="B118" t="str">
            <v>BOUTONNET STEPHANE</v>
          </cell>
          <cell r="C118" t="str">
            <v>M</v>
          </cell>
          <cell r="D118">
            <v>13</v>
          </cell>
          <cell r="E118">
            <v>12</v>
          </cell>
          <cell r="F118" t="str">
            <v>V1</v>
          </cell>
          <cell r="G118" t="str">
            <v>CLAIRVEAU D'AVEYRON</v>
          </cell>
        </row>
        <row r="119">
          <cell r="A119">
            <v>243</v>
          </cell>
          <cell r="B119" t="str">
            <v>BREHAUT TEDDY</v>
          </cell>
          <cell r="C119" t="str">
            <v>M</v>
          </cell>
          <cell r="D119">
            <v>13</v>
          </cell>
          <cell r="E119">
            <v>12</v>
          </cell>
          <cell r="F119" t="str">
            <v>S</v>
          </cell>
          <cell r="G119" t="str">
            <v>BOZOULS</v>
          </cell>
        </row>
        <row r="120">
          <cell r="A120">
            <v>244</v>
          </cell>
          <cell r="B120" t="str">
            <v>MAUREL ALEXANDRE</v>
          </cell>
          <cell r="C120" t="str">
            <v>M</v>
          </cell>
          <cell r="D120">
            <v>13</v>
          </cell>
          <cell r="E120">
            <v>12</v>
          </cell>
          <cell r="F120" t="str">
            <v>S</v>
          </cell>
          <cell r="G120" t="str">
            <v>SEBRAZAC</v>
          </cell>
        </row>
        <row r="121">
          <cell r="A121">
            <v>245</v>
          </cell>
          <cell r="B121" t="str">
            <v>AYRINHAC LEO</v>
          </cell>
          <cell r="C121" t="str">
            <v>M</v>
          </cell>
          <cell r="D121">
            <v>13</v>
          </cell>
          <cell r="E121">
            <v>12</v>
          </cell>
          <cell r="F121" t="str">
            <v>J</v>
          </cell>
          <cell r="G121" t="str">
            <v>SEBAZAC</v>
          </cell>
        </row>
        <row r="122">
          <cell r="A122">
            <v>246</v>
          </cell>
          <cell r="B122" t="str">
            <v>PORTALIER THOMAS</v>
          </cell>
          <cell r="C122" t="str">
            <v>M</v>
          </cell>
          <cell r="D122">
            <v>13</v>
          </cell>
          <cell r="E122">
            <v>12</v>
          </cell>
          <cell r="F122" t="str">
            <v>V1</v>
          </cell>
          <cell r="G122" t="str">
            <v>LA LOUBIERE</v>
          </cell>
        </row>
        <row r="123">
          <cell r="A123">
            <v>247</v>
          </cell>
          <cell r="B123" t="str">
            <v>AYRINHAC CORENTIN</v>
          </cell>
          <cell r="C123" t="str">
            <v>M</v>
          </cell>
          <cell r="D123">
            <v>13</v>
          </cell>
          <cell r="E123">
            <v>12</v>
          </cell>
          <cell r="F123" t="str">
            <v>E</v>
          </cell>
          <cell r="G123" t="str">
            <v>SEBAZAC</v>
          </cell>
        </row>
        <row r="124">
          <cell r="A124">
            <v>248</v>
          </cell>
          <cell r="B124" t="str">
            <v>LABIT LAURANT</v>
          </cell>
          <cell r="C124" t="str">
            <v>M</v>
          </cell>
          <cell r="D124">
            <v>13</v>
          </cell>
          <cell r="E124">
            <v>12</v>
          </cell>
          <cell r="F124" t="str">
            <v>V1</v>
          </cell>
          <cell r="G124" t="str">
            <v>RODEZ</v>
          </cell>
        </row>
        <row r="125">
          <cell r="A125">
            <v>249</v>
          </cell>
          <cell r="B125" t="str">
            <v>BARRAU BERTRAND</v>
          </cell>
          <cell r="C125" t="str">
            <v>M</v>
          </cell>
          <cell r="D125">
            <v>13</v>
          </cell>
          <cell r="E125">
            <v>81</v>
          </cell>
          <cell r="F125" t="str">
            <v>V3</v>
          </cell>
          <cell r="G125" t="str">
            <v>CARMAUX</v>
          </cell>
        </row>
        <row r="126">
          <cell r="A126">
            <v>250</v>
          </cell>
          <cell r="B126" t="str">
            <v>VILLENENNE  JOELLE</v>
          </cell>
          <cell r="C126" t="str">
            <v>M</v>
          </cell>
          <cell r="D126">
            <v>13</v>
          </cell>
          <cell r="E126">
            <v>81</v>
          </cell>
          <cell r="F126" t="str">
            <v>V2</v>
          </cell>
          <cell r="G126" t="str">
            <v>CARMAUX</v>
          </cell>
        </row>
        <row r="127">
          <cell r="A127">
            <v>251</v>
          </cell>
          <cell r="B127" t="str">
            <v>POUGET GUILHEM</v>
          </cell>
          <cell r="C127" t="str">
            <v>M</v>
          </cell>
          <cell r="D127">
            <v>13</v>
          </cell>
          <cell r="E127">
            <v>12</v>
          </cell>
          <cell r="F127" t="str">
            <v>S</v>
          </cell>
          <cell r="G127" t="str">
            <v>PRUINES</v>
          </cell>
        </row>
        <row r="128">
          <cell r="A128">
            <v>252</v>
          </cell>
          <cell r="B128" t="str">
            <v>LAFON JONATHAN</v>
          </cell>
          <cell r="C128" t="str">
            <v>M</v>
          </cell>
          <cell r="D128">
            <v>13</v>
          </cell>
          <cell r="E128">
            <v>12</v>
          </cell>
          <cell r="F128" t="str">
            <v>S</v>
          </cell>
          <cell r="G128" t="str">
            <v>LIVINHAC LE HAUT</v>
          </cell>
        </row>
        <row r="129">
          <cell r="A129">
            <v>253</v>
          </cell>
          <cell r="B129" t="str">
            <v>DUSSEL CEDRIC</v>
          </cell>
          <cell r="C129" t="str">
            <v>M</v>
          </cell>
          <cell r="D129">
            <v>13</v>
          </cell>
          <cell r="E129">
            <v>12</v>
          </cell>
          <cell r="F129" t="str">
            <v>S</v>
          </cell>
          <cell r="G129" t="str">
            <v>VALADY</v>
          </cell>
        </row>
        <row r="130">
          <cell r="A130">
            <v>254</v>
          </cell>
          <cell r="B130" t="str">
            <v>CABIROU MARC</v>
          </cell>
          <cell r="C130" t="str">
            <v>M</v>
          </cell>
          <cell r="D130">
            <v>13</v>
          </cell>
          <cell r="E130">
            <v>12</v>
          </cell>
          <cell r="F130" t="str">
            <v>S</v>
          </cell>
          <cell r="G130" t="str">
            <v>SAINT LEON</v>
          </cell>
        </row>
        <row r="131">
          <cell r="A131">
            <v>255</v>
          </cell>
          <cell r="B131" t="str">
            <v>ISTIN MARION</v>
          </cell>
          <cell r="C131" t="str">
            <v>F</v>
          </cell>
          <cell r="D131">
            <v>13</v>
          </cell>
          <cell r="E131">
            <v>12</v>
          </cell>
          <cell r="F131" t="str">
            <v>S</v>
          </cell>
          <cell r="G131" t="str">
            <v>RODEZ</v>
          </cell>
        </row>
        <row r="132">
          <cell r="A132">
            <v>256</v>
          </cell>
          <cell r="B132" t="str">
            <v>DOULS BENOIT</v>
          </cell>
          <cell r="C132" t="str">
            <v>M</v>
          </cell>
          <cell r="D132">
            <v>13</v>
          </cell>
          <cell r="E132">
            <v>12</v>
          </cell>
          <cell r="F132" t="str">
            <v>S</v>
          </cell>
          <cell r="G132" t="str">
            <v>RODEZ</v>
          </cell>
        </row>
        <row r="133">
          <cell r="A133">
            <v>257</v>
          </cell>
          <cell r="B133" t="str">
            <v>MARESSE JEAN-BAPTISTE</v>
          </cell>
          <cell r="C133" t="str">
            <v>M</v>
          </cell>
          <cell r="D133">
            <v>13</v>
          </cell>
          <cell r="E133">
            <v>12</v>
          </cell>
          <cell r="F133" t="str">
            <v>S</v>
          </cell>
          <cell r="G133" t="str">
            <v>MILLAU</v>
          </cell>
        </row>
        <row r="134">
          <cell r="A134">
            <v>258</v>
          </cell>
          <cell r="B134" t="str">
            <v>GELY JEAN-MARC</v>
          </cell>
          <cell r="C134" t="str">
            <v>M</v>
          </cell>
          <cell r="D134">
            <v>13</v>
          </cell>
          <cell r="E134">
            <v>12</v>
          </cell>
          <cell r="F134" t="str">
            <v>V2</v>
          </cell>
          <cell r="G134" t="str">
            <v>MILLAU</v>
          </cell>
        </row>
        <row r="135">
          <cell r="A135">
            <v>259</v>
          </cell>
          <cell r="B135" t="str">
            <v>DESMAISON EMMANUEL</v>
          </cell>
          <cell r="C135" t="str">
            <v>M</v>
          </cell>
          <cell r="D135">
            <v>13</v>
          </cell>
          <cell r="E135">
            <v>12</v>
          </cell>
          <cell r="F135" t="str">
            <v>V1</v>
          </cell>
          <cell r="G135" t="str">
            <v>MILLAU</v>
          </cell>
        </row>
        <row r="136">
          <cell r="A136">
            <v>260</v>
          </cell>
          <cell r="B136" t="str">
            <v>CAVAROC YOHAN</v>
          </cell>
          <cell r="C136" t="str">
            <v>M</v>
          </cell>
          <cell r="D136">
            <v>13</v>
          </cell>
          <cell r="E136">
            <v>12</v>
          </cell>
          <cell r="F136" t="str">
            <v>S</v>
          </cell>
          <cell r="G136" t="str">
            <v>RODEZ</v>
          </cell>
        </row>
        <row r="137">
          <cell r="A137">
            <v>261</v>
          </cell>
          <cell r="B137" t="str">
            <v xml:space="preserve">GARDE JEAN6PAUL </v>
          </cell>
          <cell r="C137" t="str">
            <v>M</v>
          </cell>
          <cell r="D137">
            <v>13</v>
          </cell>
          <cell r="E137">
            <v>12</v>
          </cell>
          <cell r="F137" t="str">
            <v>S</v>
          </cell>
          <cell r="G137" t="str">
            <v>LAISSAC</v>
          </cell>
        </row>
        <row r="138">
          <cell r="A138">
            <v>262</v>
          </cell>
          <cell r="B138" t="str">
            <v>FALGUIERE MARIE-JULIE</v>
          </cell>
          <cell r="C138" t="str">
            <v>F</v>
          </cell>
          <cell r="D138">
            <v>13</v>
          </cell>
          <cell r="E138">
            <v>12</v>
          </cell>
          <cell r="F138" t="str">
            <v>S</v>
          </cell>
          <cell r="G138" t="str">
            <v>SALLES LA SOURCE</v>
          </cell>
        </row>
        <row r="139">
          <cell r="A139">
            <v>263</v>
          </cell>
          <cell r="B139" t="str">
            <v>VIELLENDENT YANNICK</v>
          </cell>
          <cell r="C139" t="str">
            <v>M</v>
          </cell>
          <cell r="D139">
            <v>13</v>
          </cell>
          <cell r="E139">
            <v>12</v>
          </cell>
          <cell r="F139" t="str">
            <v>V1</v>
          </cell>
          <cell r="G139" t="str">
            <v>RODEZ</v>
          </cell>
        </row>
        <row r="140">
          <cell r="A140">
            <v>264</v>
          </cell>
          <cell r="B140" t="str">
            <v>CABROL SYLVAIN</v>
          </cell>
          <cell r="C140" t="str">
            <v>M</v>
          </cell>
          <cell r="D140">
            <v>13</v>
          </cell>
          <cell r="E140">
            <v>12</v>
          </cell>
          <cell r="F140" t="str">
            <v>S</v>
          </cell>
          <cell r="G140" t="str">
            <v>LIOUJAS</v>
          </cell>
        </row>
        <row r="141">
          <cell r="A141">
            <v>265</v>
          </cell>
          <cell r="B141" t="str">
            <v>MANDON CORINNE</v>
          </cell>
          <cell r="C141" t="str">
            <v>F</v>
          </cell>
          <cell r="D141">
            <v>13</v>
          </cell>
          <cell r="E141">
            <v>12</v>
          </cell>
          <cell r="F141" t="str">
            <v>V1</v>
          </cell>
          <cell r="G141" t="str">
            <v>SEBAZAC</v>
          </cell>
        </row>
        <row r="142">
          <cell r="A142">
            <v>266</v>
          </cell>
          <cell r="B142" t="str">
            <v>BERTRAND FREDERIC</v>
          </cell>
          <cell r="C142" t="str">
            <v>M</v>
          </cell>
          <cell r="D142">
            <v>13</v>
          </cell>
          <cell r="E142">
            <v>12</v>
          </cell>
          <cell r="F142" t="str">
            <v>S</v>
          </cell>
          <cell r="G142" t="str">
            <v>SALLES LA SOURCE</v>
          </cell>
        </row>
        <row r="143">
          <cell r="A143">
            <v>267</v>
          </cell>
          <cell r="B143" t="str">
            <v>DELLAC ARNAUD</v>
          </cell>
          <cell r="C143" t="str">
            <v>M</v>
          </cell>
          <cell r="D143">
            <v>13</v>
          </cell>
          <cell r="E143">
            <v>12</v>
          </cell>
          <cell r="F143" t="str">
            <v>V1</v>
          </cell>
          <cell r="G143" t="str">
            <v>BALSAC</v>
          </cell>
        </row>
        <row r="144">
          <cell r="A144">
            <v>268</v>
          </cell>
          <cell r="B144" t="str">
            <v xml:space="preserve">MOLINIER SEBASTIEN </v>
          </cell>
          <cell r="C144" t="str">
            <v>M</v>
          </cell>
          <cell r="D144">
            <v>13</v>
          </cell>
          <cell r="E144">
            <v>12</v>
          </cell>
          <cell r="F144" t="str">
            <v>S</v>
          </cell>
          <cell r="G144" t="str">
            <v>BALSAC</v>
          </cell>
        </row>
        <row r="145">
          <cell r="A145">
            <v>269</v>
          </cell>
          <cell r="B145" t="str">
            <v>LACAN FRANCOIS</v>
          </cell>
          <cell r="C145" t="str">
            <v>M</v>
          </cell>
          <cell r="D145">
            <v>13</v>
          </cell>
          <cell r="E145">
            <v>12</v>
          </cell>
          <cell r="F145" t="str">
            <v>S</v>
          </cell>
          <cell r="G145" t="str">
            <v>GAGES</v>
          </cell>
        </row>
        <row r="146">
          <cell r="A146">
            <v>270</v>
          </cell>
          <cell r="B146" t="str">
            <v>LEFEVRE BENJAMIN</v>
          </cell>
          <cell r="C146" t="str">
            <v>M</v>
          </cell>
          <cell r="D146">
            <v>13</v>
          </cell>
          <cell r="E146">
            <v>92</v>
          </cell>
          <cell r="F146" t="str">
            <v>V1</v>
          </cell>
          <cell r="G146" t="str">
            <v>ANTONY</v>
          </cell>
        </row>
        <row r="147">
          <cell r="A147">
            <v>271</v>
          </cell>
          <cell r="B147" t="str">
            <v>POUX GREGORY</v>
          </cell>
          <cell r="C147" t="str">
            <v>M</v>
          </cell>
          <cell r="D147">
            <v>13</v>
          </cell>
          <cell r="E147">
            <v>12</v>
          </cell>
          <cell r="F147" t="str">
            <v>V1</v>
          </cell>
          <cell r="G147" t="str">
            <v>ONET LE CHÂTEAU</v>
          </cell>
        </row>
        <row r="148">
          <cell r="A148">
            <v>272</v>
          </cell>
          <cell r="B148" t="str">
            <v>LETENEUR AUDREY</v>
          </cell>
          <cell r="C148" t="str">
            <v>F</v>
          </cell>
          <cell r="D148">
            <v>13</v>
          </cell>
          <cell r="E148">
            <v>12</v>
          </cell>
          <cell r="F148" t="str">
            <v>S</v>
          </cell>
          <cell r="G148" t="str">
            <v>SEBAZAC</v>
          </cell>
        </row>
        <row r="149">
          <cell r="A149">
            <v>273</v>
          </cell>
          <cell r="B149" t="str">
            <v>REIGNIER EMILIE</v>
          </cell>
          <cell r="C149" t="str">
            <v>F</v>
          </cell>
          <cell r="D149">
            <v>13</v>
          </cell>
          <cell r="E149">
            <v>13</v>
          </cell>
          <cell r="F149" t="str">
            <v>S</v>
          </cell>
          <cell r="G149" t="str">
            <v>CABRIES</v>
          </cell>
        </row>
        <row r="150">
          <cell r="A150">
            <v>274</v>
          </cell>
          <cell r="B150" t="str">
            <v>MEYLIEL LOIC</v>
          </cell>
          <cell r="C150" t="str">
            <v>M</v>
          </cell>
          <cell r="D150">
            <v>13</v>
          </cell>
          <cell r="E150">
            <v>13</v>
          </cell>
          <cell r="F150" t="str">
            <v>S</v>
          </cell>
          <cell r="G150" t="str">
            <v>CABRIES</v>
          </cell>
        </row>
        <row r="151">
          <cell r="A151">
            <v>275</v>
          </cell>
          <cell r="B151" t="str">
            <v>CAYRON AURELIEN</v>
          </cell>
          <cell r="C151" t="str">
            <v>M</v>
          </cell>
          <cell r="D151">
            <v>13</v>
          </cell>
          <cell r="E151">
            <v>12</v>
          </cell>
          <cell r="F151" t="str">
            <v>S</v>
          </cell>
          <cell r="G151" t="str">
            <v>RODEZ</v>
          </cell>
        </row>
        <row r="152">
          <cell r="A152">
            <v>276</v>
          </cell>
          <cell r="B152" t="str">
            <v>DUFFAUD BAPTISTE</v>
          </cell>
          <cell r="C152" t="str">
            <v>M</v>
          </cell>
          <cell r="D152">
            <v>13</v>
          </cell>
          <cell r="E152">
            <v>12</v>
          </cell>
          <cell r="F152" t="str">
            <v>S</v>
          </cell>
          <cell r="G152" t="str">
            <v>RODEZ</v>
          </cell>
        </row>
        <row r="153">
          <cell r="A153">
            <v>277</v>
          </cell>
          <cell r="B153" t="str">
            <v>AYRINHAC PHILIPPE</v>
          </cell>
          <cell r="C153" t="str">
            <v>M</v>
          </cell>
          <cell r="D153">
            <v>13</v>
          </cell>
          <cell r="E153">
            <v>12</v>
          </cell>
          <cell r="F153" t="str">
            <v>V2</v>
          </cell>
          <cell r="G153" t="str">
            <v>SEBAZAC</v>
          </cell>
        </row>
        <row r="154">
          <cell r="A154">
            <v>278</v>
          </cell>
          <cell r="B154" t="str">
            <v>GAVA OLIVIER</v>
          </cell>
          <cell r="C154" t="str">
            <v>M</v>
          </cell>
          <cell r="D154">
            <v>13</v>
          </cell>
          <cell r="E154">
            <v>46</v>
          </cell>
          <cell r="F154" t="str">
            <v>V1</v>
          </cell>
          <cell r="G154" t="str">
            <v>FAYCELLES</v>
          </cell>
        </row>
        <row r="155">
          <cell r="A155">
            <v>279</v>
          </cell>
          <cell r="B155" t="str">
            <v>BOY MICHAËL</v>
          </cell>
          <cell r="C155" t="str">
            <v>M</v>
          </cell>
          <cell r="D155">
            <v>13</v>
          </cell>
          <cell r="E155">
            <v>46</v>
          </cell>
          <cell r="F155" t="str">
            <v>V1</v>
          </cell>
          <cell r="G155" t="str">
            <v>FIGEAC</v>
          </cell>
        </row>
        <row r="156">
          <cell r="A156">
            <v>280</v>
          </cell>
          <cell r="B156" t="str">
            <v>CANTAGREL SEBASTIEN</v>
          </cell>
          <cell r="C156" t="str">
            <v>M</v>
          </cell>
          <cell r="D156">
            <v>13</v>
          </cell>
          <cell r="E156">
            <v>12</v>
          </cell>
          <cell r="F156" t="str">
            <v>S</v>
          </cell>
          <cell r="G156" t="str">
            <v>ONET LE CHÂTEAU</v>
          </cell>
        </row>
        <row r="157">
          <cell r="A157">
            <v>281</v>
          </cell>
          <cell r="B157" t="str">
            <v>BLANC ALEXANDRE</v>
          </cell>
          <cell r="C157" t="str">
            <v>M</v>
          </cell>
          <cell r="D157">
            <v>13</v>
          </cell>
          <cell r="E157">
            <v>12</v>
          </cell>
          <cell r="F157" t="str">
            <v>V1</v>
          </cell>
          <cell r="G157" t="str">
            <v>OLEMPS</v>
          </cell>
        </row>
        <row r="158">
          <cell r="A158">
            <v>282</v>
          </cell>
          <cell r="B158" t="str">
            <v>DUBOURDIEU LAURENT</v>
          </cell>
          <cell r="C158" t="str">
            <v>M</v>
          </cell>
          <cell r="D158">
            <v>13</v>
          </cell>
          <cell r="E158">
            <v>40</v>
          </cell>
          <cell r="F158" t="str">
            <v>V1</v>
          </cell>
          <cell r="G158" t="str">
            <v>HERM</v>
          </cell>
        </row>
        <row r="159">
          <cell r="A159">
            <v>283</v>
          </cell>
          <cell r="B159" t="str">
            <v>BRIN BAPTISTE</v>
          </cell>
          <cell r="C159" t="str">
            <v>M</v>
          </cell>
          <cell r="D159">
            <v>13</v>
          </cell>
          <cell r="E159">
            <v>12</v>
          </cell>
          <cell r="F159" t="str">
            <v>S</v>
          </cell>
          <cell r="G159" t="str">
            <v>DRUELLE</v>
          </cell>
        </row>
        <row r="160">
          <cell r="A160">
            <v>284</v>
          </cell>
          <cell r="B160" t="str">
            <v>FALISSARD ARNAUD</v>
          </cell>
          <cell r="C160" t="str">
            <v>M</v>
          </cell>
          <cell r="D160">
            <v>13</v>
          </cell>
          <cell r="E160">
            <v>12</v>
          </cell>
          <cell r="F160" t="str">
            <v>S</v>
          </cell>
          <cell r="G160" t="str">
            <v>RODEZ</v>
          </cell>
        </row>
        <row r="161">
          <cell r="A161">
            <v>285</v>
          </cell>
          <cell r="B161" t="str">
            <v>DUBOURDIEU ANNE</v>
          </cell>
          <cell r="C161" t="str">
            <v>F</v>
          </cell>
          <cell r="D161">
            <v>13</v>
          </cell>
          <cell r="E161">
            <v>40</v>
          </cell>
          <cell r="F161" t="str">
            <v>V1</v>
          </cell>
          <cell r="G161" t="str">
            <v>HERM</v>
          </cell>
        </row>
        <row r="162">
          <cell r="A162">
            <v>286</v>
          </cell>
          <cell r="B162" t="str">
            <v>MAZEUX CHRISTIAN</v>
          </cell>
          <cell r="C162" t="str">
            <v>M</v>
          </cell>
          <cell r="D162">
            <v>13</v>
          </cell>
          <cell r="E162">
            <v>81</v>
          </cell>
          <cell r="F162" t="str">
            <v>V2</v>
          </cell>
          <cell r="G162" t="str">
            <v>PUYGOUZON</v>
          </cell>
        </row>
        <row r="163">
          <cell r="A163">
            <v>287</v>
          </cell>
          <cell r="B163" t="str">
            <v>CAYRON STEPHANE</v>
          </cell>
          <cell r="C163" t="str">
            <v>M</v>
          </cell>
          <cell r="D163">
            <v>13</v>
          </cell>
          <cell r="E163">
            <v>31</v>
          </cell>
          <cell r="F163" t="str">
            <v>V1</v>
          </cell>
          <cell r="G163" t="str">
            <v>ESCALQUENS</v>
          </cell>
        </row>
        <row r="164">
          <cell r="A164">
            <v>288</v>
          </cell>
          <cell r="B164" t="str">
            <v xml:space="preserve">SERVIERES SEBASTIEN </v>
          </cell>
          <cell r="C164" t="str">
            <v>M</v>
          </cell>
          <cell r="D164">
            <v>13</v>
          </cell>
          <cell r="E164">
            <v>12</v>
          </cell>
          <cell r="F164" t="str">
            <v>S</v>
          </cell>
          <cell r="G164" t="str">
            <v>RODEZ</v>
          </cell>
        </row>
        <row r="165">
          <cell r="A165">
            <v>289</v>
          </cell>
          <cell r="B165" t="str">
            <v>ROUSSEAU YANNICK</v>
          </cell>
          <cell r="C165" t="str">
            <v>M</v>
          </cell>
          <cell r="D165">
            <v>13</v>
          </cell>
          <cell r="E165">
            <v>12</v>
          </cell>
          <cell r="F165" t="str">
            <v>V1</v>
          </cell>
          <cell r="G165" t="str">
            <v>ESPALION</v>
          </cell>
        </row>
        <row r="166">
          <cell r="A166">
            <v>290</v>
          </cell>
          <cell r="B166" t="str">
            <v>MOREAU MICHEL</v>
          </cell>
          <cell r="C166" t="str">
            <v>M</v>
          </cell>
          <cell r="D166">
            <v>13</v>
          </cell>
          <cell r="E166">
            <v>12</v>
          </cell>
          <cell r="F166" t="str">
            <v>V3</v>
          </cell>
          <cell r="G166" t="str">
            <v>ESTAING</v>
          </cell>
        </row>
        <row r="167">
          <cell r="A167">
            <v>291</v>
          </cell>
          <cell r="B167" t="str">
            <v>BRIOUDE PASCAL</v>
          </cell>
          <cell r="C167" t="str">
            <v>M</v>
          </cell>
          <cell r="D167">
            <v>13</v>
          </cell>
          <cell r="E167">
            <v>12</v>
          </cell>
          <cell r="F167" t="str">
            <v>S</v>
          </cell>
          <cell r="G167" t="str">
            <v>VALADY</v>
          </cell>
        </row>
        <row r="168">
          <cell r="A168">
            <v>292</v>
          </cell>
          <cell r="B168" t="str">
            <v>SANTURIN JIMMY</v>
          </cell>
          <cell r="C168" t="str">
            <v>M</v>
          </cell>
          <cell r="D168">
            <v>13</v>
          </cell>
          <cell r="E168">
            <v>12</v>
          </cell>
          <cell r="F168" t="str">
            <v>S</v>
          </cell>
          <cell r="G168" t="str">
            <v>ESPALION</v>
          </cell>
        </row>
        <row r="169">
          <cell r="A169">
            <v>293</v>
          </cell>
          <cell r="B169" t="str">
            <v>RYBAK CEDRIC</v>
          </cell>
          <cell r="C169" t="str">
            <v>M</v>
          </cell>
          <cell r="D169">
            <v>13</v>
          </cell>
          <cell r="E169">
            <v>12</v>
          </cell>
          <cell r="F169" t="str">
            <v>S</v>
          </cell>
          <cell r="G169" t="str">
            <v>MARCILLAC</v>
          </cell>
        </row>
        <row r="170">
          <cell r="A170">
            <v>294</v>
          </cell>
          <cell r="B170" t="str">
            <v>DELPORT DOMINIQUE</v>
          </cell>
          <cell r="C170" t="str">
            <v>F</v>
          </cell>
          <cell r="D170">
            <v>13</v>
          </cell>
          <cell r="E170">
            <v>46</v>
          </cell>
          <cell r="F170" t="str">
            <v>S</v>
          </cell>
          <cell r="G170" t="str">
            <v>AUTUIRE</v>
          </cell>
        </row>
        <row r="171">
          <cell r="A171">
            <v>295</v>
          </cell>
          <cell r="B171" t="str">
            <v>MAUREL SEBASTIEN</v>
          </cell>
          <cell r="C171" t="str">
            <v>M</v>
          </cell>
          <cell r="D171">
            <v>13</v>
          </cell>
          <cell r="E171">
            <v>12</v>
          </cell>
          <cell r="F171" t="str">
            <v>V1</v>
          </cell>
          <cell r="G171" t="str">
            <v>MONASTERE</v>
          </cell>
        </row>
        <row r="172">
          <cell r="A172">
            <v>296</v>
          </cell>
          <cell r="B172" t="str">
            <v>MIQUEL MICHEL</v>
          </cell>
          <cell r="C172" t="str">
            <v>M</v>
          </cell>
          <cell r="D172">
            <v>13</v>
          </cell>
          <cell r="E172">
            <v>12</v>
          </cell>
          <cell r="F172" t="str">
            <v>S</v>
          </cell>
          <cell r="G172" t="str">
            <v>RODELLE</v>
          </cell>
        </row>
        <row r="173">
          <cell r="A173">
            <v>297</v>
          </cell>
          <cell r="B173" t="str">
            <v>ANTIPHON ANNE-CALIRE</v>
          </cell>
          <cell r="C173" t="str">
            <v>F</v>
          </cell>
          <cell r="D173">
            <v>13</v>
          </cell>
          <cell r="E173">
            <v>34</v>
          </cell>
          <cell r="F173" t="str">
            <v>V2</v>
          </cell>
          <cell r="G173" t="str">
            <v>MONTPELLIER</v>
          </cell>
        </row>
        <row r="174">
          <cell r="A174">
            <v>298</v>
          </cell>
          <cell r="B174" t="str">
            <v>REGOURG FREDERIC</v>
          </cell>
          <cell r="C174" t="str">
            <v>M</v>
          </cell>
          <cell r="D174">
            <v>13</v>
          </cell>
          <cell r="E174">
            <v>12</v>
          </cell>
          <cell r="F174" t="str">
            <v>V1</v>
          </cell>
          <cell r="G174" t="str">
            <v>CLAIRVEAU D'AVEYRON</v>
          </cell>
        </row>
        <row r="175">
          <cell r="A175">
            <v>299</v>
          </cell>
          <cell r="B175" t="str">
            <v>BOYER NICOLAS</v>
          </cell>
          <cell r="C175" t="str">
            <v>M</v>
          </cell>
          <cell r="D175">
            <v>13</v>
          </cell>
          <cell r="E175">
            <v>12</v>
          </cell>
          <cell r="F175" t="str">
            <v>S</v>
          </cell>
          <cell r="G175" t="str">
            <v>BOZOULS</v>
          </cell>
        </row>
        <row r="176">
          <cell r="A176">
            <v>300</v>
          </cell>
          <cell r="B176" t="str">
            <v>GUEROULT SANDRA</v>
          </cell>
          <cell r="C176" t="str">
            <v>F</v>
          </cell>
          <cell r="D176">
            <v>13</v>
          </cell>
          <cell r="E176">
            <v>12</v>
          </cell>
          <cell r="F176" t="str">
            <v>V1</v>
          </cell>
          <cell r="G176" t="str">
            <v>RODEZ</v>
          </cell>
        </row>
        <row r="177">
          <cell r="A177">
            <v>301</v>
          </cell>
          <cell r="B177" t="str">
            <v>MAYRAN CHRISTELLE</v>
          </cell>
          <cell r="C177" t="str">
            <v>F</v>
          </cell>
          <cell r="D177">
            <v>13</v>
          </cell>
          <cell r="E177">
            <v>92</v>
          </cell>
          <cell r="F177" t="str">
            <v>V1</v>
          </cell>
          <cell r="G177" t="str">
            <v>NANTERRE</v>
          </cell>
        </row>
        <row r="178">
          <cell r="A178">
            <v>302</v>
          </cell>
          <cell r="B178" t="str">
            <v>CHAPUT CHRISTOPHE</v>
          </cell>
          <cell r="C178" t="str">
            <v>M</v>
          </cell>
          <cell r="D178">
            <v>13</v>
          </cell>
          <cell r="E178">
            <v>92</v>
          </cell>
          <cell r="F178" t="str">
            <v>V1</v>
          </cell>
          <cell r="G178" t="str">
            <v>NANTERRE</v>
          </cell>
        </row>
        <row r="179">
          <cell r="A179">
            <v>303</v>
          </cell>
          <cell r="B179" t="str">
            <v>CANTALA XAVIER</v>
          </cell>
          <cell r="C179" t="str">
            <v>M</v>
          </cell>
          <cell r="D179">
            <v>13</v>
          </cell>
          <cell r="E179">
            <v>78</v>
          </cell>
          <cell r="F179" t="str">
            <v>S</v>
          </cell>
          <cell r="G179" t="str">
            <v>MONTESSON</v>
          </cell>
        </row>
        <row r="180">
          <cell r="A180">
            <v>304</v>
          </cell>
          <cell r="B180" t="str">
            <v>LAGRIFFOUL ANTOINE</v>
          </cell>
          <cell r="C180" t="str">
            <v>M</v>
          </cell>
          <cell r="D180">
            <v>13</v>
          </cell>
          <cell r="E180">
            <v>12</v>
          </cell>
          <cell r="F180" t="str">
            <v>S</v>
          </cell>
          <cell r="G180" t="str">
            <v>ONET LE CHÂTEAU</v>
          </cell>
        </row>
        <row r="181">
          <cell r="A181">
            <v>305</v>
          </cell>
          <cell r="B181" t="str">
            <v>CASANOVA MATTHIEU</v>
          </cell>
          <cell r="C181" t="str">
            <v>M</v>
          </cell>
          <cell r="D181">
            <v>13</v>
          </cell>
          <cell r="E181">
            <v>12</v>
          </cell>
          <cell r="F181" t="str">
            <v>S</v>
          </cell>
          <cell r="G181" t="str">
            <v>RODEZ</v>
          </cell>
        </row>
        <row r="182">
          <cell r="A182">
            <v>306</v>
          </cell>
          <cell r="B182" t="str">
            <v>FOURES PATRICE</v>
          </cell>
          <cell r="C182" t="str">
            <v>M</v>
          </cell>
          <cell r="D182">
            <v>13</v>
          </cell>
          <cell r="E182">
            <v>12</v>
          </cell>
          <cell r="F182" t="str">
            <v>V1</v>
          </cell>
          <cell r="G182" t="str">
            <v>OLEMPS</v>
          </cell>
        </row>
        <row r="183">
          <cell r="A183">
            <v>307</v>
          </cell>
          <cell r="B183" t="str">
            <v>BRESLAVEC ROMAIN</v>
          </cell>
          <cell r="C183" t="str">
            <v>M</v>
          </cell>
          <cell r="D183">
            <v>13</v>
          </cell>
          <cell r="E183">
            <v>12</v>
          </cell>
          <cell r="F183" t="str">
            <v>S</v>
          </cell>
          <cell r="G183" t="str">
            <v>RODEZ</v>
          </cell>
        </row>
        <row r="184">
          <cell r="A184">
            <v>308</v>
          </cell>
          <cell r="B184" t="str">
            <v>MARTIN REGIS</v>
          </cell>
          <cell r="C184" t="str">
            <v>M</v>
          </cell>
          <cell r="D184">
            <v>13</v>
          </cell>
          <cell r="F184" t="str">
            <v>V1</v>
          </cell>
          <cell r="G184" t="str">
            <v>LONDRES</v>
          </cell>
        </row>
        <row r="185">
          <cell r="A185">
            <v>309</v>
          </cell>
          <cell r="B185" t="str">
            <v>CALMELLY HUGO</v>
          </cell>
          <cell r="C185" t="str">
            <v>M</v>
          </cell>
          <cell r="D185">
            <v>13</v>
          </cell>
          <cell r="E185">
            <v>12</v>
          </cell>
          <cell r="F185" t="str">
            <v>C</v>
          </cell>
          <cell r="G185" t="str">
            <v>BOZOULS</v>
          </cell>
        </row>
        <row r="186">
          <cell r="A186">
            <v>310</v>
          </cell>
          <cell r="B186" t="str">
            <v>FRAÏOLI PIERRE-ALEXANDRE</v>
          </cell>
          <cell r="C186" t="str">
            <v>M</v>
          </cell>
          <cell r="D186">
            <v>13</v>
          </cell>
          <cell r="E186">
            <v>12</v>
          </cell>
          <cell r="F186" t="str">
            <v>S</v>
          </cell>
          <cell r="G186" t="str">
            <v>ST SYMPHORIEN DE THENIERES</v>
          </cell>
        </row>
        <row r="187">
          <cell r="A187">
            <v>311</v>
          </cell>
          <cell r="B187" t="str">
            <v>FABIE GILLES</v>
          </cell>
          <cell r="C187" t="str">
            <v>M</v>
          </cell>
          <cell r="D187">
            <v>13</v>
          </cell>
          <cell r="E187">
            <v>12</v>
          </cell>
          <cell r="F187" t="str">
            <v>V2</v>
          </cell>
          <cell r="G187" t="str">
            <v>ONET LE CHÂTEAU</v>
          </cell>
        </row>
        <row r="188">
          <cell r="A188">
            <v>312</v>
          </cell>
          <cell r="B188" t="str">
            <v>BELLEGUIE CHRISTINE</v>
          </cell>
          <cell r="C188" t="str">
            <v>F</v>
          </cell>
          <cell r="D188">
            <v>13</v>
          </cell>
          <cell r="E188">
            <v>94</v>
          </cell>
          <cell r="F188" t="str">
            <v>V1</v>
          </cell>
          <cell r="G188" t="str">
            <v>VINCENNES</v>
          </cell>
        </row>
        <row r="189">
          <cell r="A189">
            <v>313</v>
          </cell>
          <cell r="B189" t="str">
            <v>ENGALBERT VERONIQUE</v>
          </cell>
          <cell r="C189" t="str">
            <v>F</v>
          </cell>
          <cell r="D189">
            <v>13</v>
          </cell>
          <cell r="E189">
            <v>12</v>
          </cell>
          <cell r="F189" t="str">
            <v>V1</v>
          </cell>
          <cell r="G189" t="str">
            <v>MOYRAZES</v>
          </cell>
        </row>
        <row r="190">
          <cell r="A190">
            <v>314</v>
          </cell>
          <cell r="B190" t="str">
            <v>DUHAMEL JEROME</v>
          </cell>
          <cell r="C190" t="str">
            <v>M</v>
          </cell>
          <cell r="D190">
            <v>13</v>
          </cell>
          <cell r="E190">
            <v>76</v>
          </cell>
          <cell r="F190" t="str">
            <v>S</v>
          </cell>
          <cell r="G190" t="str">
            <v>MONT SAINT AIGNAN</v>
          </cell>
        </row>
        <row r="191">
          <cell r="A191">
            <v>315</v>
          </cell>
          <cell r="B191" t="str">
            <v>DUHAMEL THOMAS</v>
          </cell>
          <cell r="C191" t="str">
            <v>M</v>
          </cell>
          <cell r="D191">
            <v>13</v>
          </cell>
          <cell r="E191">
            <v>76</v>
          </cell>
          <cell r="F191" t="str">
            <v>S</v>
          </cell>
          <cell r="G191" t="str">
            <v>MONT SAINT AIGNAN</v>
          </cell>
        </row>
        <row r="192">
          <cell r="A192">
            <v>316</v>
          </cell>
          <cell r="B192" t="str">
            <v>DUHAMEL PHILIPPE</v>
          </cell>
          <cell r="C192" t="str">
            <v>M</v>
          </cell>
          <cell r="D192">
            <v>13</v>
          </cell>
          <cell r="E192">
            <v>76</v>
          </cell>
          <cell r="F192" t="str">
            <v>V3</v>
          </cell>
          <cell r="G192" t="str">
            <v>MONT SAINT AIGNAN</v>
          </cell>
        </row>
        <row r="193">
          <cell r="A193">
            <v>317</v>
          </cell>
          <cell r="B193" t="str">
            <v>BENOIT DE COGNAC ANTOINETTE</v>
          </cell>
          <cell r="C193" t="str">
            <v>F</v>
          </cell>
          <cell r="D193">
            <v>13</v>
          </cell>
          <cell r="E193">
            <v>12</v>
          </cell>
          <cell r="F193" t="str">
            <v>S</v>
          </cell>
          <cell r="G193" t="str">
            <v xml:space="preserve">RODEZ </v>
          </cell>
        </row>
        <row r="194">
          <cell r="A194">
            <v>318</v>
          </cell>
          <cell r="B194" t="str">
            <v>BOUGES HELENE</v>
          </cell>
          <cell r="C194" t="str">
            <v>F</v>
          </cell>
          <cell r="D194">
            <v>13</v>
          </cell>
          <cell r="E194">
            <v>12</v>
          </cell>
          <cell r="F194" t="str">
            <v>S</v>
          </cell>
          <cell r="G194" t="str">
            <v>RODEZ</v>
          </cell>
        </row>
        <row r="195">
          <cell r="A195">
            <v>319</v>
          </cell>
          <cell r="B195" t="str">
            <v>AYRINHAC ANDREE</v>
          </cell>
          <cell r="C195" t="str">
            <v>F</v>
          </cell>
          <cell r="D195">
            <v>13</v>
          </cell>
          <cell r="E195">
            <v>12</v>
          </cell>
          <cell r="F195" t="str">
            <v>V3</v>
          </cell>
          <cell r="G195" t="str">
            <v>SEGUR</v>
          </cell>
        </row>
        <row r="196">
          <cell r="A196">
            <v>320</v>
          </cell>
          <cell r="B196" t="str">
            <v>NOYER NATHALIE</v>
          </cell>
          <cell r="C196" t="str">
            <v>F</v>
          </cell>
          <cell r="D196">
            <v>13</v>
          </cell>
          <cell r="E196">
            <v>12</v>
          </cell>
          <cell r="F196" t="str">
            <v>V1</v>
          </cell>
          <cell r="G196" t="str">
            <v>VILLECOMTAL</v>
          </cell>
        </row>
        <row r="197">
          <cell r="A197">
            <v>321</v>
          </cell>
          <cell r="B197" t="str">
            <v>VERGNET EVELYNE</v>
          </cell>
          <cell r="C197" t="str">
            <v>F</v>
          </cell>
          <cell r="D197">
            <v>13</v>
          </cell>
          <cell r="E197">
            <v>31</v>
          </cell>
          <cell r="F197" t="str">
            <v>V3</v>
          </cell>
          <cell r="G197" t="str">
            <v>TOULOUSE</v>
          </cell>
        </row>
        <row r="198">
          <cell r="A198">
            <v>322</v>
          </cell>
          <cell r="B198" t="str">
            <v>MEILHAN ALAIN</v>
          </cell>
          <cell r="C198" t="str">
            <v>M</v>
          </cell>
          <cell r="D198">
            <v>13</v>
          </cell>
          <cell r="E198">
            <v>31</v>
          </cell>
          <cell r="F198" t="str">
            <v>V3</v>
          </cell>
          <cell r="G198" t="str">
            <v>TOULOUSE</v>
          </cell>
        </row>
        <row r="199">
          <cell r="A199">
            <v>323</v>
          </cell>
          <cell r="B199" t="str">
            <v>BADUEL JEAN-BAPTISTE</v>
          </cell>
          <cell r="C199" t="str">
            <v>M</v>
          </cell>
          <cell r="D199">
            <v>13</v>
          </cell>
          <cell r="E199">
            <v>40</v>
          </cell>
          <cell r="F199" t="str">
            <v>S</v>
          </cell>
          <cell r="G199" t="str">
            <v>ONDRES</v>
          </cell>
        </row>
        <row r="200">
          <cell r="A200">
            <v>324</v>
          </cell>
          <cell r="B200" t="str">
            <v>FAIZANDIE PATRICIA</v>
          </cell>
          <cell r="C200" t="str">
            <v>F</v>
          </cell>
          <cell r="D200">
            <v>13</v>
          </cell>
          <cell r="E200">
            <v>75</v>
          </cell>
          <cell r="F200" t="str">
            <v>V1</v>
          </cell>
          <cell r="G200" t="str">
            <v>PARIS</v>
          </cell>
        </row>
        <row r="201">
          <cell r="A201">
            <v>325</v>
          </cell>
          <cell r="B201" t="str">
            <v>RIBAUT STEPHANE</v>
          </cell>
          <cell r="C201" t="str">
            <v>M</v>
          </cell>
          <cell r="D201">
            <v>13</v>
          </cell>
          <cell r="E201">
            <v>75</v>
          </cell>
          <cell r="F201" t="str">
            <v>V1</v>
          </cell>
          <cell r="G201" t="str">
            <v>PARIS</v>
          </cell>
        </row>
        <row r="202">
          <cell r="A202">
            <v>326</v>
          </cell>
          <cell r="B202" t="str">
            <v>AUGUSTO AMERICO</v>
          </cell>
          <cell r="C202" t="str">
            <v>M</v>
          </cell>
          <cell r="D202">
            <v>13</v>
          </cell>
          <cell r="E202">
            <v>12</v>
          </cell>
          <cell r="F202" t="str">
            <v>V3</v>
          </cell>
          <cell r="G202" t="str">
            <v>ONET LE CHÂTEAU</v>
          </cell>
        </row>
        <row r="203">
          <cell r="A203">
            <v>327</v>
          </cell>
          <cell r="B203" t="str">
            <v>NOWAK LAETITIA</v>
          </cell>
          <cell r="C203" t="str">
            <v>F</v>
          </cell>
          <cell r="D203">
            <v>13</v>
          </cell>
          <cell r="E203">
            <v>62</v>
          </cell>
          <cell r="F203" t="str">
            <v>V1</v>
          </cell>
          <cell r="G203" t="str">
            <v>PREDEFIN</v>
          </cell>
        </row>
        <row r="204">
          <cell r="A204">
            <v>328</v>
          </cell>
          <cell r="B204" t="str">
            <v>NOWAK PATRICE</v>
          </cell>
          <cell r="C204" t="str">
            <v>M</v>
          </cell>
          <cell r="D204">
            <v>13</v>
          </cell>
          <cell r="E204">
            <v>62</v>
          </cell>
          <cell r="F204" t="str">
            <v>V1</v>
          </cell>
          <cell r="G204" t="str">
            <v>PREDEFIN</v>
          </cell>
        </row>
        <row r="205">
          <cell r="A205">
            <v>329</v>
          </cell>
          <cell r="B205" t="str">
            <v>CHARBONNIER CHRISTIAN</v>
          </cell>
          <cell r="C205" t="str">
            <v>M</v>
          </cell>
          <cell r="D205">
            <v>13</v>
          </cell>
          <cell r="E205">
            <v>12</v>
          </cell>
          <cell r="F205" t="str">
            <v>V3</v>
          </cell>
          <cell r="G205" t="str">
            <v>SAINTE RADEGONDE</v>
          </cell>
        </row>
        <row r="206">
          <cell r="A206">
            <v>330</v>
          </cell>
          <cell r="B206" t="str">
            <v>GUILLON-LIAGOURAS ALEXANDRE</v>
          </cell>
          <cell r="C206" t="str">
            <v>M</v>
          </cell>
          <cell r="D206">
            <v>13</v>
          </cell>
          <cell r="E206">
            <v>12</v>
          </cell>
          <cell r="F206" t="str">
            <v>C</v>
          </cell>
          <cell r="G206" t="str">
            <v>BOZOULS</v>
          </cell>
        </row>
        <row r="207">
          <cell r="A207">
            <v>331</v>
          </cell>
          <cell r="B207" t="str">
            <v>CHANUT CLAIRE</v>
          </cell>
          <cell r="C207" t="str">
            <v>F</v>
          </cell>
          <cell r="D207">
            <v>13</v>
          </cell>
          <cell r="E207">
            <v>12</v>
          </cell>
          <cell r="F207" t="str">
            <v>V1</v>
          </cell>
          <cell r="G207" t="str">
            <v>BOZOULS</v>
          </cell>
        </row>
        <row r="208">
          <cell r="A208">
            <v>332</v>
          </cell>
          <cell r="B208" t="str">
            <v>ARNAL ERIC</v>
          </cell>
          <cell r="C208" t="str">
            <v>M</v>
          </cell>
          <cell r="D208">
            <v>13</v>
          </cell>
          <cell r="E208">
            <v>12</v>
          </cell>
          <cell r="F208" t="str">
            <v>S</v>
          </cell>
          <cell r="G208" t="str">
            <v>CALMONT</v>
          </cell>
        </row>
        <row r="209">
          <cell r="A209">
            <v>333</v>
          </cell>
          <cell r="B209" t="str">
            <v>BEAUGARS VALERIE</v>
          </cell>
          <cell r="C209" t="str">
            <v>F</v>
          </cell>
          <cell r="D209">
            <v>13</v>
          </cell>
          <cell r="E209">
            <v>12</v>
          </cell>
          <cell r="F209" t="str">
            <v>V1</v>
          </cell>
          <cell r="G209" t="str">
            <v>BOZOULS</v>
          </cell>
        </row>
        <row r="210">
          <cell r="A210">
            <v>334</v>
          </cell>
          <cell r="B210" t="str">
            <v>BEAUGARS EVA</v>
          </cell>
          <cell r="C210" t="str">
            <v>F</v>
          </cell>
          <cell r="D210">
            <v>13</v>
          </cell>
          <cell r="E210">
            <v>12</v>
          </cell>
          <cell r="F210" t="str">
            <v>C</v>
          </cell>
          <cell r="G210" t="str">
            <v>BOZOULS</v>
          </cell>
        </row>
        <row r="211">
          <cell r="A211">
            <v>335</v>
          </cell>
          <cell r="B211" t="str">
            <v>VERGNES FLORENCE</v>
          </cell>
          <cell r="C211" t="str">
            <v>F</v>
          </cell>
          <cell r="D211">
            <v>13</v>
          </cell>
          <cell r="E211">
            <v>34</v>
          </cell>
          <cell r="F211" t="str">
            <v>V1</v>
          </cell>
          <cell r="G211" t="str">
            <v>SAUSSAN</v>
          </cell>
        </row>
        <row r="212">
          <cell r="A212">
            <v>336</v>
          </cell>
          <cell r="B212" t="str">
            <v>HANNOYER DENIS</v>
          </cell>
          <cell r="C212" t="str">
            <v>M</v>
          </cell>
          <cell r="D212">
            <v>13</v>
          </cell>
          <cell r="E212">
            <v>12</v>
          </cell>
          <cell r="F212" t="str">
            <v>V1</v>
          </cell>
          <cell r="G212" t="str">
            <v>RODEZ</v>
          </cell>
        </row>
        <row r="213">
          <cell r="A213">
            <v>337</v>
          </cell>
          <cell r="B213" t="str">
            <v>SAIFI MICHAEL</v>
          </cell>
          <cell r="C213" t="str">
            <v>M</v>
          </cell>
          <cell r="D213">
            <v>13</v>
          </cell>
          <cell r="E213">
            <v>33</v>
          </cell>
          <cell r="F213" t="str">
            <v>S</v>
          </cell>
          <cell r="G213" t="str">
            <v>BORDEAUX</v>
          </cell>
        </row>
        <row r="214">
          <cell r="A214">
            <v>338</v>
          </cell>
          <cell r="B214" t="str">
            <v>POUVREAU PIERRE</v>
          </cell>
          <cell r="C214" t="str">
            <v>M</v>
          </cell>
          <cell r="D214">
            <v>13</v>
          </cell>
          <cell r="E214">
            <v>49</v>
          </cell>
          <cell r="F214" t="str">
            <v>S</v>
          </cell>
          <cell r="G214" t="str">
            <v>ST ANDRE DE LA MARCHE</v>
          </cell>
        </row>
        <row r="215">
          <cell r="A215">
            <v>339</v>
          </cell>
          <cell r="B215" t="str">
            <v>COUMES GAUTHIER</v>
          </cell>
          <cell r="C215" t="str">
            <v>M</v>
          </cell>
          <cell r="D215">
            <v>13</v>
          </cell>
          <cell r="E215">
            <v>64</v>
          </cell>
          <cell r="F215" t="str">
            <v>S</v>
          </cell>
          <cell r="G215" t="str">
            <v>UZEIN</v>
          </cell>
        </row>
        <row r="216">
          <cell r="A216">
            <v>340</v>
          </cell>
          <cell r="B216" t="str">
            <v>FAUGERES ARTHUR</v>
          </cell>
          <cell r="C216" t="str">
            <v>M</v>
          </cell>
          <cell r="D216">
            <v>13</v>
          </cell>
          <cell r="E216">
            <v>12</v>
          </cell>
          <cell r="F216" t="str">
            <v>V4</v>
          </cell>
          <cell r="G216" t="str">
            <v>LA LOUBIERE</v>
          </cell>
        </row>
        <row r="217">
          <cell r="A217">
            <v>341</v>
          </cell>
          <cell r="B217" t="str">
            <v>RIVIERE PASCAL</v>
          </cell>
          <cell r="C217" t="str">
            <v>M</v>
          </cell>
          <cell r="D217">
            <v>13</v>
          </cell>
          <cell r="E217">
            <v>12</v>
          </cell>
          <cell r="F217" t="str">
            <v>V2</v>
          </cell>
          <cell r="G217" t="str">
            <v>VALADY</v>
          </cell>
        </row>
        <row r="218">
          <cell r="A218">
            <v>342</v>
          </cell>
          <cell r="B218" t="str">
            <v>GRAND MICHEL</v>
          </cell>
          <cell r="C218" t="str">
            <v>M</v>
          </cell>
          <cell r="D218">
            <v>13</v>
          </cell>
          <cell r="E218">
            <v>11</v>
          </cell>
          <cell r="F218" t="str">
            <v>V3</v>
          </cell>
          <cell r="G218" t="str">
            <v>ESPERAZA</v>
          </cell>
        </row>
        <row r="219">
          <cell r="A219">
            <v>343</v>
          </cell>
          <cell r="B219" t="str">
            <v>TAILLEFER PIERR-JEAN</v>
          </cell>
          <cell r="C219" t="str">
            <v>M</v>
          </cell>
          <cell r="D219">
            <v>13</v>
          </cell>
          <cell r="E219">
            <v>12</v>
          </cell>
          <cell r="F219" t="str">
            <v>S</v>
          </cell>
          <cell r="G219" t="str">
            <v>BARAQUEVILLE</v>
          </cell>
        </row>
        <row r="220">
          <cell r="A220">
            <v>344</v>
          </cell>
          <cell r="B220" t="str">
            <v>ECHE DELPHINE</v>
          </cell>
          <cell r="C220" t="str">
            <v>F</v>
          </cell>
          <cell r="D220">
            <v>13</v>
          </cell>
          <cell r="E220">
            <v>12</v>
          </cell>
          <cell r="F220" t="str">
            <v>V1</v>
          </cell>
          <cell r="G220" t="str">
            <v>MURET LE CHÂTEAU</v>
          </cell>
        </row>
        <row r="221">
          <cell r="A221">
            <v>345</v>
          </cell>
          <cell r="B221" t="str">
            <v>THOMAS FRANCK</v>
          </cell>
          <cell r="C221" t="str">
            <v>M</v>
          </cell>
          <cell r="D221">
            <v>13</v>
          </cell>
          <cell r="E221">
            <v>12</v>
          </cell>
          <cell r="F221" t="str">
            <v>S</v>
          </cell>
          <cell r="G221" t="str">
            <v>LUC LA PRIMAUBE</v>
          </cell>
        </row>
        <row r="222">
          <cell r="A222">
            <v>346</v>
          </cell>
          <cell r="B222" t="str">
            <v>LABBE CECILE</v>
          </cell>
          <cell r="C222" t="str">
            <v>F</v>
          </cell>
          <cell r="D222">
            <v>13</v>
          </cell>
          <cell r="E222">
            <v>12</v>
          </cell>
          <cell r="F222" t="str">
            <v>V1</v>
          </cell>
          <cell r="G222" t="str">
            <v>VALADY</v>
          </cell>
        </row>
        <row r="223">
          <cell r="A223">
            <v>347</v>
          </cell>
          <cell r="B223" t="str">
            <v>DEMONGIVERT DOMINIQUE</v>
          </cell>
          <cell r="C223" t="str">
            <v>M</v>
          </cell>
          <cell r="D223">
            <v>13</v>
          </cell>
          <cell r="E223">
            <v>12</v>
          </cell>
          <cell r="F223" t="str">
            <v>V1</v>
          </cell>
          <cell r="G223" t="str">
            <v>VALADY</v>
          </cell>
        </row>
        <row r="224">
          <cell r="A224">
            <v>348</v>
          </cell>
          <cell r="B224" t="str">
            <v>POUJOL PATRICK</v>
          </cell>
          <cell r="C224" t="str">
            <v>M</v>
          </cell>
          <cell r="D224">
            <v>13</v>
          </cell>
          <cell r="E224">
            <v>12</v>
          </cell>
          <cell r="F224" t="str">
            <v>V1</v>
          </cell>
          <cell r="G224" t="str">
            <v>SEBAZAC</v>
          </cell>
        </row>
        <row r="225">
          <cell r="A225">
            <v>349</v>
          </cell>
          <cell r="B225" t="str">
            <v>MERLHE JEREMY</v>
          </cell>
          <cell r="C225" t="str">
            <v>M</v>
          </cell>
          <cell r="D225">
            <v>13</v>
          </cell>
          <cell r="E225">
            <v>12</v>
          </cell>
          <cell r="F225" t="str">
            <v>S</v>
          </cell>
          <cell r="G225" t="str">
            <v>FLAVIN</v>
          </cell>
        </row>
        <row r="226">
          <cell r="A226">
            <v>350</v>
          </cell>
          <cell r="B226" t="str">
            <v xml:space="preserve">ROUS MAXIME </v>
          </cell>
          <cell r="C226" t="str">
            <v>M</v>
          </cell>
          <cell r="D226">
            <v>13</v>
          </cell>
          <cell r="E226">
            <v>12</v>
          </cell>
          <cell r="F226" t="str">
            <v>S</v>
          </cell>
          <cell r="G226" t="str">
            <v>ESPALION</v>
          </cell>
        </row>
        <row r="227">
          <cell r="A227">
            <v>351</v>
          </cell>
          <cell r="B227" t="str">
            <v>BOUBY MAXIME</v>
          </cell>
          <cell r="C227" t="str">
            <v>M</v>
          </cell>
          <cell r="D227">
            <v>13</v>
          </cell>
          <cell r="E227">
            <v>12</v>
          </cell>
          <cell r="F227" t="str">
            <v>S</v>
          </cell>
          <cell r="G227" t="str">
            <v>RODEZ</v>
          </cell>
        </row>
        <row r="228">
          <cell r="A228">
            <v>352</v>
          </cell>
          <cell r="B228" t="str">
            <v>COULON PUECH LUCIE</v>
          </cell>
          <cell r="C228" t="str">
            <v>F</v>
          </cell>
          <cell r="D228">
            <v>13</v>
          </cell>
          <cell r="E228">
            <v>31</v>
          </cell>
          <cell r="F228" t="str">
            <v>S</v>
          </cell>
          <cell r="G228" t="str">
            <v>TOULOUSE</v>
          </cell>
        </row>
        <row r="229">
          <cell r="A229">
            <v>353</v>
          </cell>
          <cell r="B229" t="str">
            <v>DE BRITO YANN</v>
          </cell>
          <cell r="C229" t="str">
            <v>M</v>
          </cell>
          <cell r="D229">
            <v>13</v>
          </cell>
          <cell r="E229">
            <v>12</v>
          </cell>
          <cell r="F229" t="str">
            <v>V1</v>
          </cell>
          <cell r="G229" t="str">
            <v>BOZOULS</v>
          </cell>
        </row>
        <row r="230">
          <cell r="A230">
            <v>354</v>
          </cell>
          <cell r="B230" t="str">
            <v>DE BRITO CAROLE</v>
          </cell>
          <cell r="C230" t="str">
            <v>F</v>
          </cell>
          <cell r="D230">
            <v>13</v>
          </cell>
          <cell r="E230">
            <v>12</v>
          </cell>
          <cell r="F230" t="str">
            <v>V1</v>
          </cell>
          <cell r="G230" t="str">
            <v>BOZOULS</v>
          </cell>
        </row>
        <row r="231">
          <cell r="A231">
            <v>355</v>
          </cell>
          <cell r="B231" t="str">
            <v>AUSTRUY GEORGES</v>
          </cell>
          <cell r="C231" t="str">
            <v>M</v>
          </cell>
          <cell r="D231">
            <v>13</v>
          </cell>
          <cell r="E231">
            <v>12</v>
          </cell>
          <cell r="F231" t="str">
            <v>V2</v>
          </cell>
          <cell r="G231" t="str">
            <v>ONET LE CHÂTEAU</v>
          </cell>
        </row>
        <row r="232">
          <cell r="A232">
            <v>356</v>
          </cell>
          <cell r="B232" t="str">
            <v>ESPIE DAVID</v>
          </cell>
          <cell r="C232" t="str">
            <v>M</v>
          </cell>
          <cell r="D232">
            <v>13</v>
          </cell>
          <cell r="E232">
            <v>12</v>
          </cell>
          <cell r="F232" t="str">
            <v>V1</v>
          </cell>
          <cell r="G232" t="str">
            <v>CASTELNAU PEGAYROLS</v>
          </cell>
        </row>
        <row r="233">
          <cell r="A233">
            <v>357</v>
          </cell>
          <cell r="B233" t="str">
            <v>GELY JEAN-LUC</v>
          </cell>
          <cell r="C233" t="str">
            <v>M</v>
          </cell>
          <cell r="D233">
            <v>13</v>
          </cell>
          <cell r="E233">
            <v>12</v>
          </cell>
          <cell r="F233" t="str">
            <v>V1</v>
          </cell>
          <cell r="G233" t="str">
            <v>MILLAU</v>
          </cell>
        </row>
        <row r="234">
          <cell r="A234">
            <v>358</v>
          </cell>
          <cell r="B234" t="str">
            <v>LACOMBE F</v>
          </cell>
          <cell r="C234" t="str">
            <v>M</v>
          </cell>
          <cell r="D234">
            <v>13</v>
          </cell>
          <cell r="E234">
            <v>12</v>
          </cell>
          <cell r="F234" t="str">
            <v>V1</v>
          </cell>
          <cell r="G234" t="str">
            <v>ONET LE CHÂTEAU</v>
          </cell>
        </row>
        <row r="235">
          <cell r="A235">
            <v>359</v>
          </cell>
          <cell r="B235" t="str">
            <v>MARMONNIER BRICE</v>
          </cell>
          <cell r="C235" t="str">
            <v>M</v>
          </cell>
          <cell r="D235">
            <v>13</v>
          </cell>
          <cell r="E235">
            <v>78</v>
          </cell>
          <cell r="F235" t="str">
            <v>S</v>
          </cell>
          <cell r="G235" t="str">
            <v>FLEXANVILLE</v>
          </cell>
        </row>
        <row r="236">
          <cell r="A236">
            <v>360</v>
          </cell>
          <cell r="B236" t="str">
            <v>DELMAS OLIVIER</v>
          </cell>
          <cell r="C236" t="str">
            <v>M</v>
          </cell>
          <cell r="D236">
            <v>13</v>
          </cell>
          <cell r="E236">
            <v>12</v>
          </cell>
          <cell r="F236" t="str">
            <v>S</v>
          </cell>
          <cell r="G236" t="str">
            <v>FLAVIN</v>
          </cell>
        </row>
        <row r="237">
          <cell r="A237">
            <v>361</v>
          </cell>
          <cell r="B237" t="str">
            <v>CHASSAGNE JULIEN</v>
          </cell>
          <cell r="C237" t="str">
            <v>M</v>
          </cell>
          <cell r="D237">
            <v>13</v>
          </cell>
          <cell r="E237">
            <v>12</v>
          </cell>
          <cell r="F237" t="str">
            <v>S</v>
          </cell>
          <cell r="G237" t="str">
            <v>RODEZ</v>
          </cell>
        </row>
        <row r="238">
          <cell r="A238">
            <v>362</v>
          </cell>
          <cell r="B238" t="str">
            <v>SANCHEZ FREDERIC</v>
          </cell>
          <cell r="C238" t="str">
            <v>M</v>
          </cell>
          <cell r="D238">
            <v>13</v>
          </cell>
          <cell r="E238">
            <v>12</v>
          </cell>
          <cell r="F238" t="str">
            <v>V1</v>
          </cell>
          <cell r="G238" t="str">
            <v>AGEN D'AVEYRON</v>
          </cell>
        </row>
        <row r="239">
          <cell r="A239">
            <v>363</v>
          </cell>
          <cell r="B239" t="str">
            <v>FAYET ALICIA</v>
          </cell>
          <cell r="C239" t="str">
            <v>F</v>
          </cell>
          <cell r="D239">
            <v>13</v>
          </cell>
          <cell r="E239">
            <v>12</v>
          </cell>
          <cell r="F239" t="str">
            <v>V1</v>
          </cell>
          <cell r="G239" t="str">
            <v>QUINS</v>
          </cell>
        </row>
        <row r="240">
          <cell r="A240">
            <v>364</v>
          </cell>
          <cell r="B240" t="str">
            <v>MIRABEL BENOIT</v>
          </cell>
          <cell r="C240" t="str">
            <v>M</v>
          </cell>
          <cell r="D240">
            <v>13</v>
          </cell>
          <cell r="E240">
            <v>12</v>
          </cell>
          <cell r="F240" t="str">
            <v>V1</v>
          </cell>
          <cell r="G240" t="str">
            <v>SEBAZAC</v>
          </cell>
        </row>
        <row r="241">
          <cell r="A241">
            <v>365</v>
          </cell>
          <cell r="B241" t="str">
            <v>RANC SEBASTIEN</v>
          </cell>
          <cell r="C241" t="str">
            <v>M</v>
          </cell>
          <cell r="D241">
            <v>13</v>
          </cell>
          <cell r="E241">
            <v>12</v>
          </cell>
          <cell r="F241" t="str">
            <v>V1</v>
          </cell>
          <cell r="G241" t="str">
            <v>MANHAC</v>
          </cell>
        </row>
        <row r="242">
          <cell r="A242">
            <v>366</v>
          </cell>
          <cell r="B242" t="str">
            <v>PEZET LYDIE</v>
          </cell>
          <cell r="C242" t="str">
            <v>F</v>
          </cell>
          <cell r="D242">
            <v>13</v>
          </cell>
          <cell r="E242">
            <v>12</v>
          </cell>
          <cell r="F242" t="str">
            <v>V1</v>
          </cell>
          <cell r="G242" t="str">
            <v>LUC LA PRIMAUBE</v>
          </cell>
        </row>
        <row r="243">
          <cell r="A243">
            <v>367</v>
          </cell>
          <cell r="B243" t="str">
            <v>RESSEGUIER DENIS</v>
          </cell>
          <cell r="C243" t="str">
            <v>M</v>
          </cell>
          <cell r="D243">
            <v>13</v>
          </cell>
          <cell r="E243">
            <v>46</v>
          </cell>
          <cell r="F243" t="str">
            <v>V3</v>
          </cell>
          <cell r="G243" t="str">
            <v>LASCABANES</v>
          </cell>
        </row>
        <row r="244">
          <cell r="A244">
            <v>368</v>
          </cell>
          <cell r="B244" t="str">
            <v>RESSEGUIER MARIAM</v>
          </cell>
          <cell r="C244" t="str">
            <v>F</v>
          </cell>
          <cell r="D244">
            <v>13</v>
          </cell>
          <cell r="E244">
            <v>46</v>
          </cell>
          <cell r="F244" t="str">
            <v>V1</v>
          </cell>
          <cell r="G244" t="str">
            <v>LASCABANES</v>
          </cell>
        </row>
        <row r="245">
          <cell r="A245">
            <v>369</v>
          </cell>
          <cell r="B245" t="str">
            <v>COSTES PIERRE</v>
          </cell>
          <cell r="C245" t="str">
            <v>M</v>
          </cell>
          <cell r="D245">
            <v>13</v>
          </cell>
          <cell r="E245">
            <v>12</v>
          </cell>
          <cell r="F245" t="str">
            <v>V2</v>
          </cell>
          <cell r="G245" t="str">
            <v>GABRIAC</v>
          </cell>
        </row>
        <row r="246">
          <cell r="A246">
            <v>370</v>
          </cell>
          <cell r="B246" t="str">
            <v>TRIADOU ERIC</v>
          </cell>
          <cell r="C246" t="str">
            <v>M</v>
          </cell>
          <cell r="D246">
            <v>13</v>
          </cell>
          <cell r="E246">
            <v>12</v>
          </cell>
          <cell r="F246" t="str">
            <v>V1</v>
          </cell>
          <cell r="G246" t="str">
            <v>BOZOULS</v>
          </cell>
        </row>
        <row r="247">
          <cell r="A247">
            <v>371</v>
          </cell>
          <cell r="B247" t="str">
            <v>ALBOUY ALEXANDRE</v>
          </cell>
          <cell r="C247" t="str">
            <v>M</v>
          </cell>
          <cell r="D247">
            <v>13</v>
          </cell>
          <cell r="E247">
            <v>12</v>
          </cell>
          <cell r="F247" t="str">
            <v>S</v>
          </cell>
          <cell r="G247" t="str">
            <v>BARAQUEVILLE</v>
          </cell>
        </row>
        <row r="248">
          <cell r="A248">
            <v>372</v>
          </cell>
          <cell r="B248" t="str">
            <v>TEYSSEDRE FANNY</v>
          </cell>
          <cell r="C248" t="str">
            <v>F</v>
          </cell>
          <cell r="D248">
            <v>13</v>
          </cell>
          <cell r="E248">
            <v>12</v>
          </cell>
          <cell r="F248" t="str">
            <v>S</v>
          </cell>
          <cell r="G248" t="str">
            <v>BARAQUEVILLE</v>
          </cell>
        </row>
        <row r="249">
          <cell r="A249">
            <v>373</v>
          </cell>
          <cell r="B249" t="str">
            <v>DOUZAL HENRI</v>
          </cell>
          <cell r="C249" t="str">
            <v>M</v>
          </cell>
          <cell r="D249">
            <v>13</v>
          </cell>
          <cell r="E249">
            <v>81</v>
          </cell>
          <cell r="F249" t="str">
            <v>V3</v>
          </cell>
          <cell r="G249" t="str">
            <v>CARMAUX</v>
          </cell>
        </row>
        <row r="250">
          <cell r="A250">
            <v>374</v>
          </cell>
          <cell r="B250" t="str">
            <v>BURGUIERE BASTIEN</v>
          </cell>
          <cell r="C250" t="str">
            <v>M</v>
          </cell>
          <cell r="D250">
            <v>13</v>
          </cell>
          <cell r="E250">
            <v>12</v>
          </cell>
          <cell r="F250" t="str">
            <v>J</v>
          </cell>
          <cell r="G250" t="str">
            <v>BOZOULS</v>
          </cell>
        </row>
        <row r="251">
          <cell r="A251">
            <v>375</v>
          </cell>
          <cell r="B251" t="str">
            <v>FALGAYRAC MAGALI</v>
          </cell>
          <cell r="C251" t="str">
            <v>F</v>
          </cell>
          <cell r="D251">
            <v>13</v>
          </cell>
          <cell r="E251">
            <v>12</v>
          </cell>
          <cell r="F251" t="str">
            <v>S</v>
          </cell>
          <cell r="G251" t="str">
            <v>COMPS LA GRAND VILLE</v>
          </cell>
        </row>
        <row r="252">
          <cell r="A252">
            <v>376</v>
          </cell>
          <cell r="B252" t="str">
            <v>MARTY STEPHANE</v>
          </cell>
          <cell r="C252" t="str">
            <v>M</v>
          </cell>
          <cell r="D252">
            <v>13</v>
          </cell>
          <cell r="E252">
            <v>12</v>
          </cell>
          <cell r="F252" t="str">
            <v>V1</v>
          </cell>
          <cell r="G252" t="str">
            <v>BOZOULS</v>
          </cell>
        </row>
        <row r="253">
          <cell r="A253">
            <v>377</v>
          </cell>
          <cell r="B253" t="str">
            <v>MOLY NICOLAS</v>
          </cell>
          <cell r="C253" t="str">
            <v>M</v>
          </cell>
          <cell r="D253">
            <v>13</v>
          </cell>
          <cell r="E253">
            <v>12</v>
          </cell>
          <cell r="F253" t="str">
            <v>S</v>
          </cell>
          <cell r="G253" t="str">
            <v>BOZOULS</v>
          </cell>
        </row>
        <row r="254">
          <cell r="A254">
            <v>378</v>
          </cell>
          <cell r="B254" t="str">
            <v>GINESTET MARC</v>
          </cell>
          <cell r="C254" t="str">
            <v>M</v>
          </cell>
          <cell r="D254">
            <v>13</v>
          </cell>
          <cell r="E254">
            <v>12</v>
          </cell>
          <cell r="F254" t="str">
            <v>V2</v>
          </cell>
          <cell r="G254" t="str">
            <v>BOZOULS</v>
          </cell>
        </row>
        <row r="255">
          <cell r="A255">
            <v>379</v>
          </cell>
          <cell r="B255" t="str">
            <v>GINESTET ANITA</v>
          </cell>
          <cell r="C255" t="str">
            <v>F</v>
          </cell>
          <cell r="D255">
            <v>13</v>
          </cell>
          <cell r="E255">
            <v>12</v>
          </cell>
          <cell r="F255" t="str">
            <v>V1</v>
          </cell>
          <cell r="G255" t="str">
            <v>BOZOULS</v>
          </cell>
        </row>
        <row r="256">
          <cell r="A256">
            <v>380</v>
          </cell>
          <cell r="B256" t="str">
            <v>NOLORGUES OLIVIER</v>
          </cell>
          <cell r="C256" t="str">
            <v>M</v>
          </cell>
          <cell r="D256">
            <v>13</v>
          </cell>
          <cell r="E256">
            <v>12</v>
          </cell>
          <cell r="F256" t="str">
            <v>S</v>
          </cell>
          <cell r="G256" t="str">
            <v>SALLE LA SOURCE</v>
          </cell>
        </row>
        <row r="257">
          <cell r="A257">
            <v>381</v>
          </cell>
          <cell r="B257" t="str">
            <v>MOLINIER CLAUDINE</v>
          </cell>
          <cell r="C257" t="str">
            <v>F</v>
          </cell>
          <cell r="D257">
            <v>13</v>
          </cell>
          <cell r="E257">
            <v>12</v>
          </cell>
          <cell r="F257" t="str">
            <v>S</v>
          </cell>
          <cell r="G257" t="str">
            <v>BOZOULS</v>
          </cell>
        </row>
        <row r="258">
          <cell r="A258">
            <v>382</v>
          </cell>
          <cell r="B258" t="str">
            <v>FALGUIERE FRANCIS</v>
          </cell>
          <cell r="C258" t="str">
            <v>M</v>
          </cell>
          <cell r="D258">
            <v>13</v>
          </cell>
          <cell r="E258">
            <v>12</v>
          </cell>
          <cell r="F258" t="str">
            <v>V2</v>
          </cell>
          <cell r="G258" t="str">
            <v>RODEZ</v>
          </cell>
        </row>
        <row r="259">
          <cell r="A259">
            <v>383</v>
          </cell>
          <cell r="B259" t="str">
            <v>CLAMENS MARJOLAINE</v>
          </cell>
          <cell r="C259" t="str">
            <v>F</v>
          </cell>
          <cell r="D259">
            <v>13</v>
          </cell>
          <cell r="E259">
            <v>12</v>
          </cell>
          <cell r="F259" t="str">
            <v>S</v>
          </cell>
          <cell r="G259" t="str">
            <v>GABRIAC</v>
          </cell>
        </row>
        <row r="260">
          <cell r="A260">
            <v>384</v>
          </cell>
          <cell r="B260" t="str">
            <v>CASTANIER DENIS</v>
          </cell>
          <cell r="C260" t="str">
            <v>M</v>
          </cell>
          <cell r="D260">
            <v>13</v>
          </cell>
          <cell r="E260">
            <v>12</v>
          </cell>
          <cell r="F260" t="str">
            <v>V2</v>
          </cell>
          <cell r="G260" t="str">
            <v>BOZOULS</v>
          </cell>
        </row>
        <row r="261">
          <cell r="A261">
            <v>385</v>
          </cell>
          <cell r="B261" t="str">
            <v>NOBRE SONIA</v>
          </cell>
          <cell r="C261" t="str">
            <v>F</v>
          </cell>
          <cell r="D261">
            <v>13</v>
          </cell>
          <cell r="E261">
            <v>59</v>
          </cell>
          <cell r="F261" t="str">
            <v>V1</v>
          </cell>
          <cell r="G261" t="str">
            <v>SAINT JANS CAPPEL</v>
          </cell>
        </row>
        <row r="262">
          <cell r="A262">
            <v>386</v>
          </cell>
          <cell r="B262" t="str">
            <v>VERHECKEN PASCAL</v>
          </cell>
          <cell r="C262" t="str">
            <v>M</v>
          </cell>
          <cell r="D262">
            <v>13</v>
          </cell>
          <cell r="E262">
            <v>62</v>
          </cell>
          <cell r="F262" t="str">
            <v>V1</v>
          </cell>
          <cell r="G262" t="str">
            <v>HENIN-BEAUMONT</v>
          </cell>
        </row>
        <row r="263">
          <cell r="A263">
            <v>387</v>
          </cell>
          <cell r="B263" t="str">
            <v>CANITROT JONATHAN</v>
          </cell>
          <cell r="C263" t="str">
            <v>M</v>
          </cell>
          <cell r="D263">
            <v>13</v>
          </cell>
          <cell r="E263">
            <v>12</v>
          </cell>
          <cell r="F263" t="str">
            <v>S</v>
          </cell>
          <cell r="G263" t="str">
            <v>ONET LE CHÂTEAU</v>
          </cell>
        </row>
        <row r="264">
          <cell r="A264">
            <v>388</v>
          </cell>
          <cell r="B264" t="str">
            <v>FERNANDEZ MANUEL</v>
          </cell>
          <cell r="C264" t="str">
            <v>M</v>
          </cell>
          <cell r="D264">
            <v>13</v>
          </cell>
          <cell r="E264">
            <v>78</v>
          </cell>
          <cell r="F264" t="str">
            <v>V3</v>
          </cell>
          <cell r="G264" t="str">
            <v>ELANCOURT</v>
          </cell>
        </row>
        <row r="265">
          <cell r="A265">
            <v>389</v>
          </cell>
          <cell r="B265" t="str">
            <v>LANGLAIS SYLVIE</v>
          </cell>
          <cell r="C265" t="str">
            <v>F</v>
          </cell>
          <cell r="D265">
            <v>13</v>
          </cell>
          <cell r="E265">
            <v>72</v>
          </cell>
          <cell r="F265" t="str">
            <v>V2</v>
          </cell>
          <cell r="G265" t="str">
            <v>LE MANS</v>
          </cell>
        </row>
        <row r="266">
          <cell r="A266">
            <v>390</v>
          </cell>
          <cell r="B266" t="str">
            <v>LUTRAND ANNE-LAURE</v>
          </cell>
          <cell r="C266" t="str">
            <v>F</v>
          </cell>
          <cell r="D266">
            <v>13</v>
          </cell>
          <cell r="E266">
            <v>32</v>
          </cell>
          <cell r="F266" t="str">
            <v>S</v>
          </cell>
          <cell r="G266" t="str">
            <v>AUCH</v>
          </cell>
        </row>
        <row r="267">
          <cell r="A267">
            <v>391</v>
          </cell>
          <cell r="B267" t="str">
            <v>VILETTE CYRIL</v>
          </cell>
          <cell r="C267" t="str">
            <v>M</v>
          </cell>
          <cell r="D267">
            <v>13</v>
          </cell>
          <cell r="E267">
            <v>72</v>
          </cell>
          <cell r="F267" t="str">
            <v>V1</v>
          </cell>
          <cell r="G267" t="str">
            <v>CHEMIRE LE GAUDIN</v>
          </cell>
        </row>
        <row r="268">
          <cell r="A268">
            <v>392</v>
          </cell>
          <cell r="B268" t="str">
            <v>VILETTE ANNE-CHARLOTTE</v>
          </cell>
          <cell r="C268" t="str">
            <v>F</v>
          </cell>
          <cell r="D268">
            <v>13</v>
          </cell>
          <cell r="E268">
            <v>72</v>
          </cell>
          <cell r="F268" t="str">
            <v>V1</v>
          </cell>
          <cell r="G268" t="str">
            <v>CHEMIRE LE GAUDIN</v>
          </cell>
        </row>
        <row r="269">
          <cell r="A269">
            <v>393</v>
          </cell>
          <cell r="B269" t="str">
            <v>CONSTANS DIDIER</v>
          </cell>
          <cell r="C269" t="str">
            <v>M</v>
          </cell>
          <cell r="D269">
            <v>13</v>
          </cell>
          <cell r="E269">
            <v>12</v>
          </cell>
          <cell r="F269" t="str">
            <v>V2</v>
          </cell>
          <cell r="G269" t="str">
            <v>ONET LE CHÂTEAU</v>
          </cell>
        </row>
        <row r="270">
          <cell r="A270">
            <v>394</v>
          </cell>
          <cell r="B270" t="str">
            <v>CROZATIER FLORIAN</v>
          </cell>
          <cell r="C270" t="str">
            <v>M</v>
          </cell>
          <cell r="D270">
            <v>13</v>
          </cell>
          <cell r="E270">
            <v>29</v>
          </cell>
          <cell r="F270" t="str">
            <v>S</v>
          </cell>
          <cell r="G270" t="str">
            <v>BREST</v>
          </cell>
        </row>
        <row r="271">
          <cell r="A271">
            <v>395</v>
          </cell>
          <cell r="B271" t="str">
            <v>CONSTANS XAVIER</v>
          </cell>
          <cell r="C271" t="str">
            <v>M</v>
          </cell>
          <cell r="D271">
            <v>13</v>
          </cell>
          <cell r="E271">
            <v>12</v>
          </cell>
          <cell r="F271" t="str">
            <v>S</v>
          </cell>
          <cell r="G271" t="str">
            <v>ONET LE CHÂTEAU</v>
          </cell>
        </row>
        <row r="272">
          <cell r="A272">
            <v>396</v>
          </cell>
          <cell r="B272" t="str">
            <v>PERRIN FLORIAN</v>
          </cell>
          <cell r="C272" t="str">
            <v>M</v>
          </cell>
          <cell r="D272">
            <v>13</v>
          </cell>
          <cell r="E272">
            <v>12</v>
          </cell>
          <cell r="F272" t="str">
            <v>S</v>
          </cell>
          <cell r="G272" t="str">
            <v>BOZOULS</v>
          </cell>
        </row>
        <row r="273">
          <cell r="A273">
            <v>397</v>
          </cell>
          <cell r="B273" t="str">
            <v>DURAND HONORE</v>
          </cell>
          <cell r="C273" t="str">
            <v>M</v>
          </cell>
          <cell r="D273">
            <v>13</v>
          </cell>
          <cell r="E273">
            <v>12</v>
          </cell>
          <cell r="F273" t="str">
            <v>J</v>
          </cell>
          <cell r="G273" t="str">
            <v>LAGUIOLE</v>
          </cell>
        </row>
        <row r="274">
          <cell r="A274">
            <v>398</v>
          </cell>
          <cell r="B274" t="str">
            <v>DURAND CHRISTOPHE</v>
          </cell>
          <cell r="C274" t="str">
            <v>M</v>
          </cell>
          <cell r="D274">
            <v>13</v>
          </cell>
          <cell r="E274">
            <v>12</v>
          </cell>
          <cell r="F274" t="str">
            <v>V1</v>
          </cell>
          <cell r="G274" t="str">
            <v>SAINT COME D'OLT</v>
          </cell>
        </row>
        <row r="275">
          <cell r="A275">
            <v>399</v>
          </cell>
          <cell r="B275" t="str">
            <v>GIMALAC LEA</v>
          </cell>
          <cell r="C275" t="str">
            <v>F</v>
          </cell>
          <cell r="D275">
            <v>13</v>
          </cell>
          <cell r="E275">
            <v>12</v>
          </cell>
          <cell r="F275" t="str">
            <v>C</v>
          </cell>
          <cell r="G275" t="str">
            <v>BOZOULS</v>
          </cell>
        </row>
        <row r="276">
          <cell r="A276">
            <v>400</v>
          </cell>
          <cell r="B276" t="str">
            <v>FOURNIER MARION</v>
          </cell>
          <cell r="C276" t="str">
            <v>F</v>
          </cell>
          <cell r="D276">
            <v>13</v>
          </cell>
          <cell r="E276">
            <v>12</v>
          </cell>
          <cell r="F276" t="str">
            <v>C</v>
          </cell>
          <cell r="G276" t="str">
            <v>SAINT CHELY D'AUBRAC</v>
          </cell>
        </row>
      </sheetData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an-Pierre Belveze" refreshedDate="42225.774655555557" createdVersion="3" refreshedVersion="3" minRefreshableVersion="3" recordCount="1092">
  <cacheSource type="worksheet">
    <worksheetSource ref="A1:G1498" sheet="Liste données"/>
  </cacheSource>
  <cacheFields count="7">
    <cacheField name="Nom" numFmtId="0">
      <sharedItems containsBlank="1" count="1172">
        <s v="ESPIE DELPHINE"/>
        <s v="BAZIN TXIA"/>
        <s v="DEPREZ MÉLANIE"/>
        <s v="MOULY SYLVIE"/>
        <s v="AMIEL LAURA"/>
        <s v="ENJALBERT VERONIQUE"/>
        <s v="BOURREL PATRICIA"/>
        <s v="DURAND MURAT CATHY"/>
        <s v="ROQUES STEPHANIE"/>
        <s v="CARSAC NATHALIE"/>
        <s v="ISSOULIE CHANTAL"/>
        <s v="GARIBAL CHRISTINE"/>
        <s v="BARTHELEMY ALICIA"/>
        <s v="NOZERAND DENISE"/>
        <s v="COURNEDE AUDREY"/>
        <s v="PUECH NADINE"/>
        <s v="BARREAU JOSETTE"/>
        <s v="CAMPOS ISABELLE"/>
        <s v="CAMPOS LEA"/>
        <s v="MOREL CAROLE"/>
        <s v="SAURE CLAIRE"/>
        <s v="BEZIER LAURENCE"/>
        <s v="SOUNILLAC ANGLES AGNÉS"/>
        <s v="CILIBERTI BÉRANGÈRE"/>
        <s v="DUCHAYNE VÉRONIQUE"/>
        <s v="MARTY MARYLINE"/>
        <s v="DELERIS CARVAL ANNE"/>
        <s v="DELERIS MAYRAN DOMINIQUE"/>
        <s v="NOUVIALE NICOLE"/>
        <s v="ROUZIES MARYSE"/>
        <s v="SALAMIN CAROLINE"/>
        <s v="SALINGARDES CHANTAL"/>
        <s v="FABIE LAURE"/>
        <s v="MARTY MARLÈNE"/>
        <s v="MIQUEL ELODIE"/>
        <s v="BARTHELEMY MARILYNE"/>
        <s v="LACOMBE JULIE"/>
        <s v="BOUSSAROQUE RÉGINE"/>
        <s v="CARRIERE SIMONE"/>
        <s v="SYLVESTRE MARIE FRANCE"/>
        <s v="MILLE YOLAINE"/>
        <s v="CROZES CHANTAL"/>
        <s v="VIDAL FABIEN"/>
        <s v="SOULIE CHRISTOPHE"/>
        <s v="LABIT LAURENT"/>
        <s v="ALLAUX CHRISTOPHE"/>
        <s v="BLANC JEROME"/>
        <s v="ECHE THIERRY"/>
        <s v="SAVIGNAC JEROME"/>
        <s v="SAVIGNAC NICOLAS"/>
        <s v="BRAYET ADRIEN"/>
        <s v="FIZES CHRISTOPHE"/>
        <s v="GAMEL JACQUES"/>
        <s v="PUECH CHARLY"/>
        <s v="FAGES BORIS"/>
        <s v="BOYER STÉPHANE"/>
        <s v="ALARET ARNAUD"/>
        <s v="JOSQUIN ANTOINE"/>
        <s v="LAFON JEAN BAPTISTE"/>
        <s v="GINESTE CLAUDE"/>
        <s v="VIALA NICOLAS"/>
        <s v="JOSQIN OLIVIER"/>
        <s v="ROQUES PATRICK"/>
        <s v="EL YOUSFI SAID"/>
        <s v="FALGUIERES SEBASTIEN"/>
        <s v="FREGEYRES NICOLAS"/>
        <s v="AUSTRUY FABIEN"/>
        <s v="LAFON CHARLES HENRI"/>
        <s v="MABIOU LAURENT"/>
        <s v="POURCHER BRUNO"/>
        <s v="LOBRY GREGORY"/>
        <s v="BURDILLAT KÉVIN"/>
        <s v="SOUBIRAN DANIEL"/>
        <s v="TURLE PHILIPPE"/>
        <s v="LOPEZ PHILIPPE"/>
        <s v="ALARY ALAIN"/>
        <s v="POUSSOU JEAN"/>
        <s v="DELCLAUX BENJAMIN"/>
        <s v="DOUZAL HENRI"/>
        <s v="DELCLAUX JULIEN"/>
        <s v="LAUSSEL PHILIPPE"/>
        <s v="FOISSAC LAURENT"/>
        <s v="ROUZIES MAXIME"/>
        <s v="FELLAGUE KARIM"/>
        <s v="VABRE ERIC"/>
        <s v="ROUQUIE MARC"/>
        <s v="MAZZOTTA LAURENT"/>
        <s v="FOLET LAURENT"/>
        <s v="VERGNES FLORENT"/>
        <s v="PUECH PATRICK"/>
        <s v="CROUZAT NICOLAS"/>
        <s v="JOSQUIN GILLES"/>
        <s v="POCQUET MATHIEU"/>
        <s v="GRES CHRISTOPHE"/>
        <s v="BELARD LAURENT"/>
        <s v="CADAUX PATRICK"/>
        <s v="DALPAYRAT ALOYS"/>
        <s v="RAYNAL PATRICE"/>
        <s v="VEST ERIC"/>
        <s v="DELERIS DIDIER"/>
        <s v="THUBIERE ANTHONY"/>
        <s v="LOUPIAS ARMEL"/>
        <s v="CLEMENS ALEXANDRE"/>
        <s v="RUBION ALAIN"/>
        <s v="BONNET FREDDY"/>
        <s v="UTRILLA MARC"/>
        <s v="ICHES ERIC"/>
        <s v="DELCAUSSE HADRIEN"/>
        <s v="FLEURET GILLES"/>
        <s v="BOUHADDOU YOUNÉS"/>
        <s v="FABRE GILLES"/>
        <s v="VABRE JULIEN"/>
        <s v="ESCROZAILLES FLORIAN"/>
        <s v="MATHIEU ERIC"/>
        <s v="ESPINASSE MICHEL"/>
        <s v="ALET FRANCIS"/>
        <s v="LABURTHE JEREMIE"/>
        <s v="FRAYSSE QUENTIN"/>
        <s v="LABURTHE VINCENT"/>
        <s v="BARREAU JACKY"/>
        <s v="TROCHON PHILIPPE"/>
        <s v="BESSIERE ROMAIN"/>
        <s v="DELPECH VINCENT"/>
        <s v="COSTES DOMINIQUE"/>
        <s v="TROCHON AXEL"/>
        <s v="DESSPEYROU STEPHANE"/>
        <s v="FRAISSE STEPHANE"/>
        <s v="CABRIT SIMON"/>
        <s v="TREILLE LAURENT"/>
        <s v="LAAOUANE ELIAS"/>
        <s v="LACAN DOMINIQUE"/>
        <s v="TESTAS GUILLAUME"/>
        <s v="LESCURE ERIC"/>
        <s v="ALBRAND BRUNO"/>
        <s v="GAFFARD ARNAUD"/>
        <s v="VIALELLES ROBIN"/>
        <s v="IMBERT LOIC"/>
        <s v="BENIMELI RICHARD"/>
        <s v="MURAT JEAN MARC"/>
        <s v="DUCHAYNE PATRICK"/>
        <s v="RAYNAL JACQUES"/>
        <s v="TRANIER VINCENT"/>
        <s v="FRAYSSINHES FREDERIC"/>
        <s v="GANNAC YVES"/>
        <s v="SALINGARDES CHRISTIAN"/>
        <s v="CARRIERE ANDRÉ"/>
        <s v="DELON MARIE"/>
        <s v="HUMEZ VÉRANE"/>
        <s v="ROUQUAYROL CELINE"/>
        <s v="ROSSIGNOL CORINNE"/>
        <s v="FELGEIROLLES OPHELIE"/>
        <s v="CAYZAC DELPHINE"/>
        <s v="CARTAYRADE LYDIE"/>
        <s v="BELLUS MARIE"/>
        <s v="PRIVE NICOLE"/>
        <s v="BALAINE INGRID"/>
        <s v="ARLABOSSE STEPHANIE"/>
        <s v="RAIMOND FANNY"/>
        <s v="BAUMES LAETITIA"/>
        <s v="YASSOL AUDREY"/>
        <s v="SUDRE EDITH"/>
        <s v="CROS MAGALI"/>
        <s v="EVEN MARITE"/>
        <s v="BOYER NICOLAS"/>
        <s v="BARBIER GREGORY"/>
        <s v="MULLER RAOUL"/>
        <s v="FLOTTES CEDRIC"/>
        <s v="WATERLOT MATHIEU"/>
        <s v="VERNHET PAUL"/>
        <s v="OLIVE SEBASTIEN"/>
        <s v="PINEL CYRILLE"/>
        <s v="TREMOLIERES SEBASTIEN"/>
        <s v="BRESLAVEC ROMAIN"/>
        <s v="TEISSIER GREGORY"/>
        <s v="MALMONTET NICOLAS"/>
        <s v="BESALDUCH MATTHIEU"/>
        <s v="BUCZNIEWSKI CEDRIC"/>
        <s v="BESALDUCH BRUNO"/>
        <s v="MAZARS ROMAIN"/>
        <s v="CAMPAGNA DAVID"/>
        <s v="JARROUSSE REMI"/>
        <s v="JURÉ MARC"/>
        <s v="FABIE CYRIL"/>
        <s v="DOUSSIERE MICHAEL"/>
        <s v="CLUZEL DIDIER"/>
        <s v="DESPORTES FABRICE"/>
        <s v="BOSCH YANNICK"/>
        <s v="ALLINGRI ANTOINE"/>
        <s v="MEDARD STEPHAN"/>
        <s v="GAYRAUD JEREMIE"/>
        <s v="HENRY MARCEL"/>
        <s v="COMPELS EMILE"/>
        <s v="SARRET CHRISTOPHE"/>
        <s v="CASALS DAVID"/>
        <s v="LACOMBES JEAN-YVES"/>
        <s v="SAVARY SEBASTIEN"/>
        <s v="BLANC MATTHIEU"/>
        <s v="OFFERMANS ERIC"/>
        <s v="FABIE GILLES"/>
        <s v="PLANES MICHEL"/>
        <s v="COUIN MICHEL"/>
        <s v="RAYNAL JEAN-MARIE"/>
        <s v="PARGUEL TIMOTHEY"/>
        <s v="TOURNEMIRE MARC"/>
        <s v="UNGESCHUCK YANN"/>
        <s v="MARTICHOU SERGE"/>
        <s v="CROS DIDIER"/>
        <s v="MAROUBY JEAN LUC"/>
        <s v="ARANTES FIRMIN"/>
        <s v="GAUBERT J PAUL"/>
        <s v="DUHAMEL EMELINE"/>
        <s v="BERTHIE EMMANUELLE"/>
        <s v="RANGER KARINE"/>
        <s v="BOIS CHANTAL"/>
        <s v="PETRAGALLO OLGA"/>
        <s v="JULIEN HELENE"/>
        <s v="RICOME INGRID"/>
        <s v="COUDERC CATHY"/>
        <s v="DEGENEVE SUZY"/>
        <s v="GARRIGUES CORINNE"/>
        <s v="LAUR NELLY"/>
        <s v="FERREIRA AMANDINE"/>
        <s v="BERTELS JELLE"/>
        <s v="SAINT GIRONS THOMAS"/>
        <s v="TRAUCHESSES JEAN-BAPTISTE"/>
        <s v="CANTAGREL NICOLAS"/>
        <s v="BARACH THOMAS"/>
        <s v="CREYSSELS PIERRE HENRI"/>
        <s v="SABLAYROLLES BENOIT"/>
        <s v="RAJA YOHAN"/>
        <s v="ALEXANDRE GUILLAUME"/>
        <s v="JUSSEY MICHAËL"/>
        <s v="PUGNET DAVID"/>
        <s v="FLOTTES CEDRIS"/>
        <s v="BLANQUET JEAN-LUC"/>
        <s v="BESSIERE MARTIAL"/>
        <s v="FABRE JULIEN"/>
        <s v="COSTES YANNICK"/>
        <s v="DRUILHE CYRIL"/>
        <s v="DRULHE JULIEN"/>
        <s v="CLOT DOMINIQUE"/>
        <s v="LETAVERNIER EMMANUEL"/>
        <s v="POUJOL JEROME"/>
        <s v="DURAND HONORE"/>
        <s v="BLANCHARD CYRIL"/>
        <s v="ASSOULY OLIVIER"/>
        <s v="MAZENQ ANTONY"/>
        <s v="STOLTZ THOMAS"/>
        <s v="ROBERT LAURENT"/>
        <s v="KAM SIE CASIMIR"/>
        <s v="LAUR SEBASTIEN"/>
        <s v="POULAIN YANNIK"/>
        <s v="PARRA NICOLAS"/>
        <s v="AUBIN MATTHIEU"/>
        <s v="MARCILHAC GAETAN"/>
        <s v="ROBERT LILIAN"/>
        <s v="LORICH EMMANUEL"/>
        <s v="JOSQUIN OLIVIER"/>
        <s v="RANCER VINCENT"/>
        <s v="MICHENAUD THIERRY"/>
        <s v="MONTMARTIN NICOLAS"/>
        <s v="LAGACHE THIBAULT"/>
        <s v="HAMARD CHRISTOPHE"/>
        <s v="TROTTIER NICOLAS"/>
        <s v="TOLOU MATHIAS"/>
        <s v="CALLENS JULIEN"/>
        <s v="LANGLAIS PATRICE"/>
        <s v="BENAYAD ABDELAH"/>
        <s v="AYRINHAC JEAN-FRANCOIS"/>
        <s v="GUIGNARD MARC"/>
        <s v="TORDEUX MICHEL"/>
        <s v="WACKERS EMMANUEL"/>
        <s v="CAUMES VINCENT"/>
        <s v="KISIEL DAVID"/>
        <s v="SABUT JEAN-PAUL"/>
        <s v="BATCHEV LAURENT"/>
        <s v="DE VERNEJOUL ARNAUD"/>
        <s v="FRAYSSE JULIEN "/>
        <s v="NAVARRO JEAN-PASCAL"/>
        <s v="MERICAN JEROME"/>
        <s v="DURAND CHRISTOPHE"/>
        <s v="VIE JULIEN"/>
        <s v="MCNAUGHTON NEIL"/>
        <s v="MAZUC CHRISTIAN"/>
        <s v="TESTARD LUC"/>
        <s v="DOMINICE ROLAND"/>
        <s v="SEGUIS JEAN-CLAUDE"/>
        <s v="TURLE HENRI"/>
        <s v="WACKERS FRANCIS"/>
        <s v="VERGNES JEROME"/>
        <s v="PAQUEREAU DIDIER"/>
        <m/>
        <s v="MALGRAS CHRISTOPHE" u="1"/>
        <s v="QUINTARD JOHAN" u="1"/>
        <s v="SEGOND/LOMBART MARIE" u="1"/>
        <s v="RODIER AURELIEN" u="1"/>
        <s v="BOUTONNET STEPHANE" u="1"/>
        <s v="GARRIGAUD CHRISTIAN" u="1"/>
        <s v="SCHMITT OLIVIER" u="1"/>
        <s v="BAQUE DE SARIAC RENAUD" u="1"/>
        <s v="JURE MARC" u="1"/>
        <s v="CERTAIN ARNAUD" u="1"/>
        <s v="HANNAOUI FATIMA" u="1"/>
        <s v="LACOMBE FREDERIC" u="1"/>
        <s v="ROUALDES CATHERINE" u="1"/>
        <s v="MAS NICOLAS" u="1"/>
        <s v="NAVARRETTE ANDRÉ" u="1"/>
        <s v="AUDY JEAN PHILIPPE" u="1"/>
        <s v="ROUDET NICOLAS" u="1"/>
        <s v="CHAPELLE PATRICE" u="1"/>
        <s v="DAVID ROBERT" u="1"/>
        <s v="SBABDJI REDA" u="1"/>
        <s v="MARTY PHILIPPE" u="1"/>
        <s v="CAMPOS JAVIER" u="1"/>
        <s v="REY MATHIEU" u="1"/>
        <s v="PEPIN FRANCK" u="1"/>
        <s v="MARTINELLI MARC" u="1"/>
        <s v="GUIBAL DIDIER" u="1"/>
        <s v="AYFRE VALENTIN" u="1"/>
        <s v="ALTHABE LAURENT" u="1"/>
        <s v="DOUAT DOMINIQUE" u="1"/>
        <s v="BOULANGER FRANCK" u="1"/>
        <s v="RICARD FLORENT" u="1"/>
        <s v="VIARNES LAURENCE" u="1"/>
        <s v="MONTJAUX LILIANE" u="1"/>
        <s v="CABROL BENOIT" u="1"/>
        <s v="JULIEN MICHEL" u="1"/>
        <s v="LETHUILLIER ARNAUD" u="1"/>
        <s v="GUILLET JEAN PASCAL" u="1"/>
        <s v="VEZINET NICOLAS" u="1"/>
        <s v="BERSAT DIDIER" u="1"/>
        <s v="DIDYNE CHRISTOPHE" u="1"/>
        <s v="BLANCHET AUDREY" u="1"/>
        <s v="CONNES AURELIEN" u="1"/>
        <s v="PAROTIN MYLENE" u="1"/>
        <s v="MAS MARTINE" u="1"/>
        <s v="COLRAT GABIN" u="1"/>
        <s v="TANDOU THIERRY" u="1"/>
        <s v="MARCILHAC GUILLAUME" u="1"/>
        <s v="PASQUET JACQUES" u="1"/>
        <s v="BATAILLOU ALAIN" u="1"/>
        <s v="RAYNAL YVES" u="1"/>
        <s v="VAYSSADE KARINE" u="1"/>
        <s v="MASSOL LAURENCE" u="1"/>
        <s v="TOURNIER GILLES" u="1"/>
        <s v="L'HOPITAL MAXIME" u="1"/>
        <s v="BUFFIERE DAMIEL" u="1"/>
        <s v="ROUALDES DENIS" u="1"/>
        <s v="ESCARE ALICE" u="1"/>
        <s v="CANTALA XAVIER" u="1"/>
        <s v="RIBES GERAUD" u="1"/>
        <s v="SALAT SOPHIE" u="1"/>
        <s v="VIALA MARLENE" u="1"/>
        <s v="VERHECKEN PASCAL" u="1"/>
        <s v="POLLINI MARIE LINE" u="1"/>
        <s v="ECHE VINCENT" u="1"/>
        <s v="RATERY MARLENE" u="1"/>
        <s v="BON CHRISTOPHE" u="1"/>
        <s v="ROZIERE ALAIN" u="1"/>
        <s v="SENEZERGUES BENOIT" u="1"/>
        <s v="DUPUY GREGORY" u="1"/>
        <s v="DELY LUDOVIC" u="1"/>
        <s v="DELAGNES ERIC" u="1"/>
        <s v="CAVALERIE LILIAN" u="1"/>
        <s v="COUDERC CYRIL" u="1"/>
        <s v="GRIPPO STEPHANE" u="1"/>
        <s v="BIAUNIE JEAN MARIE" u="1"/>
        <s v="ALES JACQUES" u="1"/>
        <s v="RAMBAUD MARJORIE" u="1"/>
        <s v="TEYSSEDRE JOEL" u="1"/>
        <s v="PICARONIE JEROME" u="1"/>
        <s v="LEGRAND FREDERIC" u="1"/>
        <s v="CARIBAL CHRISTINE" u="1"/>
        <s v="JACQUET BAPTISTE" u="1"/>
        <s v="MAZY THOMAS" u="1"/>
        <s v="MARCIE MAXIME" u="1"/>
        <s v="REYNAUD DIDIER" u="1"/>
        <s v="PIALHOUX GLORIA" u="1"/>
        <s v="ALIBERT PHILIPPE" u="1"/>
        <s v="FAGES JOEL" u="1"/>
        <s v="VENS ANTOINE" u="1"/>
        <s v="DELMAS ANTOINE" u="1"/>
        <s v="CAUSSE PIERRE" u="1"/>
        <s v="PONS DIDIER" u="1"/>
        <s v="CUOC PHILIPPE" u="1"/>
        <s v="ABDALLAH YANN" u="1"/>
        <s v="THUAL CECILE" u="1"/>
        <s v="POULHES FRANCIS" u="1"/>
        <s v="SUDRES PHILIPPE" u="1"/>
        <s v="LE GUEN CEDRIC" u="1"/>
        <s v="BOUSCARY PIERRE" u="1"/>
        <s v="ELMARY EMMANUEL" u="1"/>
        <s v="BAPTISTA MARIE" u="1"/>
        <s v="FEIRRERA AMANDINE" u="1"/>
        <s v="COURBAIZE PATRICK" u="1"/>
        <s v="GUIARD OLIVIER" u="1"/>
        <s v="ALBINET PASCAL" u="1"/>
        <s v="CARNEIRO RODRIGUES PATRICK" u="1"/>
        <s v="AUBERTOT PHILIPPE" u="1"/>
        <s v="CHAMP PIERRE" u="1"/>
        <s v="THOMANN PHILIPPE" u="1"/>
        <s v="GEMBLE DAVID" u="1"/>
        <s v="CERISIER LIONEL" u="1"/>
        <s v="BERTRANDE LAURENT" u="1"/>
        <s v="LAURENT OLIVIER" u="1"/>
        <s v="SOULIE CHRISTOPHE BARAQUEVILLE" u="1"/>
        <s v="DESPEYROUX FRANCIS" u="1"/>
        <s v="LACAN YOANN" u="1"/>
        <s v="FRANCOIS ERIC" u="1"/>
        <s v="PEZET LYDIE" u="1"/>
        <s v="JULIEN JEAN PIERRE" u="1"/>
        <s v="MAFFRE LAURENT" u="1"/>
        <s v="DUPUY GRÉGORY" u="1"/>
        <s v="GRIGNAC CHRISTOPHE" u="1"/>
        <s v="MAURY AMÉLIE" u="1"/>
        <s v="BARTOLINI DAVID" u="1"/>
        <s v="TARDIEU NORBERT" u="1"/>
        <s v="NERVEIL GHISLAIN" u="1"/>
        <s v="CALMELS ANNE MARIE" u="1"/>
        <s v="LAROUSSE MICHEL" u="1"/>
        <s v="CLERGUE PIERRE" u="1"/>
        <s v="GROUSSET CHRISTOPHE" u="1"/>
        <s v="MONNERET LIONEL" u="1"/>
        <s v="GRYSOLE SIMON" u="1"/>
        <s v="TREMOULIERE CHRISTAN" u="1"/>
        <s v="LAZIN DAVID" u="1"/>
        <s v="PALIS LAURENT" u="1"/>
        <s v="BROSSY FLORENCE" u="1"/>
        <s v="PORIER FRANCK" u="1"/>
        <s v="ALBA GUILLAUME" u="1"/>
        <s v="MARTIN LUDOVIC" u="1"/>
        <s v="GUINAMANT ALAIN" u="1"/>
        <s v="AUGE CEDRIC" u="1"/>
        <s v="MOUSSON DENIS" u="1"/>
        <s v="FRANCOIS JULIEN" u="1"/>
        <s v="GRANIER NATHALIE" u="1"/>
        <s v="FREDOU EMMANUEL" u="1"/>
        <s v="DEBAISIEUX JOELLE" u="1"/>
        <s v="FONTEIN ERNA" u="1"/>
        <s v="GALEAS ALEXIS" u="1"/>
        <s v="ALBARET FLORENT" u="1"/>
        <s v="KERGUS GUY" u="1"/>
        <s v="GERMAIN ERIC" u="1"/>
        <s v="CHEVROT LAURENT" u="1"/>
        <s v="COULON GEOFFROY" u="1"/>
        <s v="HOARAU ARMAND" u="1"/>
        <s v="REY GUILLAUME" u="1"/>
        <s v="DELSOUILLER BRICE" u="1"/>
        <s v="BOUSQUET JEAN LUC" u="1"/>
        <s v="COUFFIN MICKAEL" u="1"/>
        <s v="PORCHÉ ERIC" u="1"/>
        <s v="BARRAU FABIEN" u="1"/>
        <s v="MALLOL CÉDRIC" u="1"/>
        <s v="MARHEVET ARNAUD" u="1"/>
        <s v="IMBERT EMILIE" u="1"/>
        <s v="MARIE PAUL" u="1"/>
        <s v="CAVAILLES CEDRIC" u="1"/>
        <s v="MARIE PIERRE" u="1"/>
        <s v="BOUCHET LOIC" u="1"/>
        <s v="GOMBERT DIDIER" u="1"/>
        <s v="PIRON ALEXANDRE" u="1"/>
        <s v="DAVID JEAN MARIE" u="1"/>
        <s v="MIALHE CHRISTOPHE" u="1"/>
        <s v="ALIBERT BRUNO" u="1"/>
        <s v="PHEZ JEREMY" u="1"/>
        <s v="BARRAT SIMONE" u="1"/>
        <s v="DELERIS LIONEL" u="1"/>
        <s v="RIGAL GUILHEM" u="1"/>
        <s v="GALTIER ANTHONY" u="1"/>
        <s v="ROUZIES BERNARD" u="1"/>
        <s v="SALLES PAULETTE" u="1"/>
        <s v="FALIP THIERRY" u="1"/>
        <s v="GUILBERT DAVID" u="1"/>
        <s v="BORIES REGIS" u="1"/>
        <s v="FERAL DANIEL" u="1"/>
        <s v="BENARIOUMLIL KARIM" u="1"/>
        <s v="BARROIS MELANIE" u="1"/>
        <s v="ESCAFFRE RENAUD" u="1"/>
        <s v="CHABERT AURELIEN" u="1"/>
        <s v="MASSABUAU STEPHANIE" u="1"/>
        <s v="GUIRAL FABIEN" u="1"/>
        <s v="COULON ROMAIN" u="1"/>
        <s v="HAMY OLIVIER" u="1"/>
        <s v="MOLINIER SEBASTIEN" u="1"/>
        <s v="BOULOC YANNICK" u="1"/>
        <s v="TORRES CLEMENT" u="1"/>
        <s v="ROUSSET ANNE LISE" u="1"/>
        <s v="GELY FREDDY" u="1"/>
        <s v="VERGELY FRANCK" u="1"/>
        <s v="MAANANE SAMIR" u="1"/>
        <s v="REMACLE ALEXANDRE" u="1"/>
        <s v="RAFFANEL CEDRIC" u="1"/>
        <s v="GAYRAUD JEAN LUC" u="1"/>
        <s v="BRUGERE THIBAULT" u="1"/>
        <s v="BOUDOUNET JEAN PAUL" u="1"/>
        <s v="CHANUT BERNARD" u="1"/>
        <s v="BOUTET AURELIEN" u="1"/>
        <s v="MAGNES FLORENCE" u="1"/>
        <s v="LAURENS JACQUES" u="1"/>
        <s v="TRAYSSAC JEAN LUC" u="1"/>
        <s v="MIQUEL CEDRIC" u="1"/>
        <s v="LENORMAND YVES" u="1"/>
        <s v="SABATIER LUCIEN" u="1"/>
        <s v="GIMEL BERTRAND" u="1"/>
        <s v="COMBETTES DIDIER" u="1"/>
        <s v="ESTRIC FRANÇOISE" u="1"/>
        <s v="AYRINHAC PHILIPPE" u="1"/>
        <s v="MAVIEL OLIVIER" u="1"/>
        <s v="CHAMBON FLORENT" u="1"/>
        <s v="COSTES STEPHANE" u="1"/>
        <s v="CANTALA CHRISTIAN" u="1"/>
        <s v="CAYET GILLES" u="1"/>
        <s v="GOUY ALEXANDRE" u="1"/>
        <s v="FIALON RICHARD" u="1"/>
        <s v="REGUILLON ISABELLE" u="1"/>
        <s v="BULINGES SYLVAIN" u="1"/>
        <s v="BRUNEL CYRIL" u="1"/>
        <s v="LACOUT YVES" u="1"/>
        <s v="FANTHOU CHRISTELLE" u="1"/>
        <s v="DELAGNES DAMIEN" u="1"/>
        <s v="MIECAZE VINCENT" u="1"/>
        <s v="BARTHES DAVID" u="1"/>
        <s v="DELPUECH VINCENT" u="1"/>
        <s v="BESSIERE GUY" u="1"/>
        <s v="CHARMETANT MANOLO" u="1"/>
        <s v="DUPLAN PAUL" u="1"/>
        <s v="BACH GILLES" u="1"/>
        <s v="BAZANTE JEROME" u="1"/>
        <s v="BERTIN LAURENT" u="1"/>
        <s v="BONNEFOUS FREDDY" u="1"/>
        <s v="GARCIA NATHALIE" u="1"/>
        <s v="BAULIMON FREDERIC" u="1"/>
        <s v="GABRILLARGUES GILLES" u="1"/>
        <s v="ARNAL STEPHANIE" u="1"/>
        <s v="CLERC JEAN MARC" u="1"/>
        <s v="CARNUS MARIE" u="1"/>
        <s v="SOULIER REMY" u="1"/>
        <s v="BASTIDE MICHEL" u="1"/>
        <s v="FRAICLI PIERRE ALEXANDRE" u="1"/>
        <s v="FRAIOLI PIERRE ALEXANDRE" u="1"/>
        <s v="LINACH LILIAN" u="1"/>
        <s v="MENA SEBASTIEN" u="1"/>
        <s v="RAMETTE LYDIE" u="1"/>
        <s v="JACQUET MATHIEU" u="1"/>
        <s v="FRIC SABINE" u="1"/>
        <s v="THIRIONET VALERIE" u="1"/>
        <s v="COULON FANNY" u="1"/>
        <s v="KRUMMEL ANNE LAURE" u="1"/>
        <s v="ALLIAUME VERONIQUE" u="1"/>
        <s v="MERAVILLES FRANCIS" u="1"/>
        <s v="DEBAISIEUX MICHEL" u="1"/>
        <s v="BARTOLINI OLIVIER" u="1"/>
        <s v="BOULET YVES" u="1"/>
        <s v="PELIGRY JEAN MICHEL" u="1"/>
        <s v="SEGOND ERIC" u="1"/>
        <s v="AZEMAR MICHAEL" u="1"/>
        <s v="GILLIARD SAMUEL" u="1"/>
        <s v="DELBES DANIEL" u="1"/>
        <s v="MATHIEU JEAN PIERRE" u="1"/>
        <s v="ALRIC CHRISTOPHE" u="1"/>
        <s v="CROIZIER MAGALI" u="1"/>
        <s v="JABOT LAURENT" u="1"/>
        <s v="BOISSONNADE JEROME" u="1"/>
        <s v="REVERTE ROMAIN" u="1"/>
        <s v="MAZERET ETIENNE" u="1"/>
        <s v="RAMADE CLEMENT" u="1"/>
        <s v="DEJARDIN DANIEL" u="1"/>
        <s v="SALINIER VINCENT" u="1"/>
        <s v="CANITROT JONATHAN" u="1"/>
        <s v="CABROL JEAN MARIE" u="1"/>
        <s v="TROY JEAN BERNARD" u="1"/>
        <s v="LACOMBES JEAN YVES" u="1"/>
        <s v="LHERM ALEXIA" u="1"/>
        <s v="PASCAL GERARD" u="1"/>
        <s v="MOITEL STEPHAN" u="1"/>
        <s v="DENOYER MARIE HELENE" u="1"/>
        <s v="LAZON JULIE" u="1"/>
        <s v="ALVERNHE LIONEL" u="1"/>
        <s v="ALAZET CARINE" u="1"/>
        <s v="JOFFRE FRANCOIS" u="1"/>
        <s v="TRAYSSAC FABIENNE" u="1"/>
        <s v="TEFFO NICOLAS" u="1"/>
        <s v="MARTY HUGUES" u="1"/>
        <s v="ARGUEL PATRICK" u="1"/>
        <s v="DERROUCH CHRISTOPHE" u="1"/>
        <s v="FEL CHRISTIAN" u="1"/>
        <s v="GAYRAUD LUDOVIC" u="1"/>
        <s v="MEILLAND NICOLAS" u="1"/>
        <s v="KRAEUTLEIN LUDOVIC" u="1"/>
        <s v="LAKHAL HAYAT" u="1"/>
        <s v="MARCILHAC GERARD" u="1"/>
        <s v="MARCILLAC GERARD" u="1"/>
        <s v="GUTIN SYLVIE" u="1"/>
        <s v="DELZESCAUX GERALD" u="1"/>
        <s v="BES JORGE" u="1"/>
        <s v="BEQ JEAN LOUIS" u="1"/>
        <s v="GUILLOT ROMAIN" u="1"/>
        <s v="THOUZEAU GERARD" u="1"/>
        <s v="LEGOY CHRISTOPHE" u="1"/>
        <s v="PASSET BRUNO" u="1"/>
        <s v="FONTAINE JEAN FREDERIC" u="1"/>
        <s v="PATARIN VILLANUEVA SOPHIE" u="1"/>
        <s v="POCRIS ROMAIN" u="1"/>
        <s v="PEYTAVIN CHRISTOPHES" u="1"/>
        <s v="ELMARY CECILE" u="1"/>
        <s v="DUMOUIN JEROME" u="1"/>
        <s v="BOUDOU PATRICE" u="1"/>
        <s v="MACKENZIE DEAN" u="1"/>
        <s v="ROUVELLAT RÉMI" u="1"/>
        <s v="BASSO PATRICK" u="1"/>
        <s v="CHALIEZ MICHAEL" u="1"/>
        <s v="FAILLEFER ANDRE" u="1"/>
        <s v="RODRIGUEZ PATRICK" u="1"/>
        <s v="GARCIA CÉDRIC" u="1"/>
        <s v="AYRIGNAC MATHIEU" u="1"/>
        <s v="BRICHE HERVE" u="1"/>
        <s v="LAURENT THIERRY" u="1"/>
        <s v="ALARY STEPHAN" u="1"/>
        <s v="COUSINIE MATHIEU" u="1"/>
        <s v="TROULAY LEA" u="1"/>
        <s v="AMARGER ERIC" u="1"/>
        <s v="FERREIRA ARMANDINE" u="1"/>
        <s v="LEPARQ CHRISTOPHE" u="1"/>
        <s v="POULAIN YANNICK" u="1"/>
        <s v="SOUYRIS HERVE" u="1"/>
        <s v="FOUBERT QUENTIN" u="1"/>
        <s v="DESCOTES MARIANNE" u="1"/>
        <s v="ROBERT FRANCIS" u="1"/>
        <s v="VALETTE ROMAIN" u="1"/>
        <s v="MARTY EMMANUEL" u="1"/>
        <s v="OBJOIS PHILIPPE" u="1"/>
        <s v="MARTINELLI FABIEN" u="1"/>
        <s v="AUSINA PASCAL" u="1"/>
        <s v="AIGOUY MARLÈNE" u="1"/>
        <s v="SOULIER HELIAN" u="1"/>
        <s v="CALMELS FREDERIC" u="1"/>
        <s v="ARAGON FRANCK" u="1"/>
        <s v="ROUX MARIE LINE" u="1"/>
        <s v="GLADIN NATHALIE" u="1"/>
        <s v="GABON LUCIEN" u="1"/>
        <s v="ROCH PHILIPPE" u="1"/>
        <s v="SALAMACK JACQUES" u="1"/>
        <s v="SZEWCZYK LAURENT" u="1"/>
        <s v="CANAGUIER SEBASTIEN" u="1"/>
        <s v="MAZEL JEAN MARC" u="1"/>
        <s v="FAU JEAN LOUIS" u="1"/>
        <s v="CAUSSE CHRISTOPHE" u="1"/>
        <s v="COUDRILLIER VINCENT" u="1"/>
        <s v="GRIMAL ALEXANDRE" u="1"/>
        <s v="SABUT JEAN PAUL" u="1"/>
        <s v="SOUDANT CHRISTOPHE" u="1"/>
        <s v="DE BOISVILLIERS CHRISTIAN" u="1"/>
        <s v="LACONI JEAN PIERRE" u="1"/>
        <s v="SEGURET ADRIEN" u="1"/>
        <s v="GALINIER ELODIE" u="1"/>
        <s v="PAULIN DAVID" u="1"/>
        <s v="ROQUEFEUIL ALAIN" u="1"/>
        <s v="LE BORGNE GUILLAUME" u="1"/>
        <s v="LE-MEUR GABRIELLE" u="1"/>
        <s v="BOUTARIC NICOLAS" u="1"/>
        <s v="MONTEILLET ELODIE" u="1"/>
        <s v="CADARS MARIE FRANCOISE" u="1"/>
        <s v="GALLEGO JOHANN" u="1"/>
        <s v="DELMAS ALAIN" u="1"/>
        <s v="RODRIGUEZ FABIEN" u="1"/>
        <s v="BALDET LOIC" u="1"/>
        <s v="JULLIAN ARNAUD" u="1"/>
        <s v="CAVAROC PATRICK" u="1"/>
        <s v="RAVANEL LAURENT" u="1"/>
        <s v="CONSTENSOU LAURENT" u="1"/>
        <s v="BONNEFOY PIERRE" u="1"/>
        <s v="CULIE THIERRY" u="1"/>
        <s v="MARTIN JOSY" u="1"/>
        <s v="GILLIARD GERARD" u="1"/>
        <s v="ANGLADE JEAN LOUIS" u="1"/>
        <s v="KAM CASIMIR" u="1"/>
        <s v="BAUDY FREDERIC" u="1"/>
        <s v="TERRAL DANIEL" u="1"/>
        <s v="CARDOSO SERGE" u="1"/>
        <s v="CHAPLAIN LUCAS" u="1"/>
        <s v="GOBIN STEPHANE" u="1"/>
        <s v="RUDELLE REMI" u="1"/>
        <s v="PEREIRA SERGE" u="1"/>
        <s v="TOURNIER NICOLAS" u="1"/>
        <s v="FRANCOUAL PATRICK" u="1"/>
        <s v="TOUMSON SABINE" u="1"/>
        <s v="GAUTHIER CELINE" u="1"/>
        <s v="GIACHINO BENJAMIN" u="1"/>
        <s v="CHAPLAIN CLEMMY" u="1"/>
        <s v="PLOMBAT ANNE MARIE" u="1"/>
        <s v="SENTIER LAURENT" u="1"/>
        <s v="HUBERT THIERRY" u="1"/>
        <s v="CRET MARIE CHRISTINE" u="1"/>
        <s v="MALZAC JEAN LUC" u="1"/>
        <s v="BRUNET GUILLAUME" u="1"/>
        <s v="DELACROIX THIERRY" u="1"/>
        <s v="DELBES PASCAL" u="1"/>
        <s v="CAUSSE MATHIEU" u="1"/>
        <s v="CORDIER ROBIN" u="1"/>
        <s v="GRANIE DOMINIQUE" u="1"/>
        <s v="MARTIN JEAN JACQUES" u="1"/>
        <s v="BABIN STEPHANE" u="1"/>
        <s v="ROUX MATHILDE" u="1"/>
        <s v="CAUSSE ROMAN" u="1"/>
        <s v="PERRIER JEROME" u="1"/>
        <s v="BROCHARD SAMIA" u="1"/>
        <s v="SEIGNEURIE FRANÇOISE" u="1"/>
        <s v="NOYE DAVID" u="1"/>
        <s v="COMBELLE NICOLAS" u="1"/>
        <s v="BREFUEL LIONEL" u="1"/>
        <s v="VILLEFRANQUE LAURENT" u="1"/>
        <s v="LESTRADE ALAIN" u="1"/>
        <s v="THIRIONET PATRICK" u="1"/>
        <s v="LACOSTE FABRICE" u="1"/>
        <s v="LANTUECH LIONEL" u="1"/>
        <s v="MAGNES ERIC" u="1"/>
        <s v="SZABLA JULIEN" u="1"/>
        <s v="DUDICOART JEAN PIERRE" u="1"/>
        <s v="ETIENNE MARIE LAURE" u="1"/>
        <s v="HEURTEL FRANÇOIS" u="1"/>
        <s v="LEONET CYRILLE" u="1"/>
        <s v="AUGER THIERRY" u="1"/>
        <s v="CALS ROGER" u="1"/>
        <s v="FALISSARD ARNAUD" u="1"/>
        <s v="LALIBERTE FRANCIS" u="1"/>
        <s v="CAYZAC ALAIN" u="1"/>
        <s v="AYRINHAC ANDREE" u="1"/>
        <s v="FAGES HUGO" u="1"/>
        <s v="LAPOUGE JEROME" u="1"/>
        <s v="GAILLOT GUILLAUME" u="1"/>
        <s v="NOYE ANNE" u="1"/>
        <s v="ESTRIC JOEL" u="1"/>
        <s v="BOUZAT LINDA" u="1"/>
        <s v="MOREAU PASCAL" u="1"/>
        <s v="BON GUILLAUME" u="1"/>
        <s v="VLEMINCKX EVELYNE" u="1"/>
        <s v="BRIN BAPTISTE" u="1"/>
        <s v="RODRIGUEZ JEROME" u="1"/>
        <s v="COUDERC CAMILLE" u="1"/>
        <s v="GARDAIX PHILIPPE" u="1"/>
        <s v="MASSABUAU LAURENCE" u="1"/>
        <s v="ROCHE MANGEART LAURENCE" u="1"/>
        <s v="ASTOUL DAVID" u="1"/>
        <s v="CLOS THOMAS" u="1"/>
        <s v="MARRE FRANCIS" u="1"/>
        <s v="PEREZ SALVADOR" u="1"/>
        <s v="VIOULAC CYRIL" u="1"/>
        <s v="DELLAC ARNAUD" u="1"/>
        <s v="JARLAN VERONIQUE" u="1"/>
        <s v="TOURNIER DAVID" u="1"/>
        <s v="DAVARD STEPHANE" u="1"/>
        <s v="DUCHIER FRANÇOISE" u="1"/>
        <s v="LACAZE PHILIPPE" u="1"/>
        <s v="ROUQUETTE DAVID" u="1"/>
        <s v="GOGUELET ANTHONY" u="1"/>
        <s v="POMMIER SEBASTIEN" u="1"/>
        <s v="CAMPS YOHAN" u="1"/>
        <s v="SOULIE CHRISTOPHE LARDEYROLLES" u="1"/>
        <s v="MARTY SEBASTIEN" u="1"/>
        <s v="BOUHOULOU LAHSEN" u="1"/>
        <s v="PIGNEDE ANNE" u="1"/>
        <s v="PAGES CYRIL" u="1"/>
        <s v="FERRAND JEAN MARC" u="1"/>
        <s v="FLUCK MATHIEU" u="1"/>
        <s v="THOMAS CHRISTOPHE" u="1"/>
        <s v="FALGAYRAT BAPTISTE" u="1"/>
        <s v="CROUZAT ALAIN" u="1"/>
        <s v="IDBELLA OMAR" u="1"/>
        <s v="DUNET BENOIT" u="1"/>
        <s v="DURAND NICOLAS" u="1"/>
        <s v="ROUQUETTE ERIC" u="1"/>
        <s v="ROZENZWEJG BASTIEN" u="1"/>
        <s v="PANIS KEVIN" u="1"/>
        <s v="VEZINET BEATRICE" u="1"/>
        <s v="BERTHOMIEU MORGAN" u="1"/>
        <s v="MAUREL REMI" u="1"/>
        <s v="CHARLES SANDY" u="1"/>
        <s v="DELAGNES AMANDINE" u="1"/>
        <s v="AUGUY JEREMY" u="1"/>
        <s v="TROCHESSEC FABIENNE" u="1"/>
        <s v="PERRIER ALAIN" u="1"/>
        <s v="GARCIA JACQUES" u="1"/>
        <s v="ROMAIN BEUCHER" u="1"/>
        <s v="GARNIER GUILLAUME" u="1"/>
        <s v="BRAS AUDREY" u="1"/>
        <s v="RAFFANEL ANDRÉ" u="1"/>
        <s v="MORSCHEL JEAN MARC" u="1"/>
        <s v="MARTY STEPHANE" u="1"/>
        <s v="CHASTAND ALAIN" u="1"/>
        <s v="BALMISSE NATHALIE" u="1"/>
        <s v="FRAYSSINET SABINE" u="1"/>
        <s v="CRESPO YANNICK" u="1"/>
        <s v="BONNEMAIRE KARINE" u="1"/>
        <s v="ROLS JULIEN" u="1"/>
        <s v="MARCILLAC CEDRIC" u="1"/>
        <s v="PAULHAC ALEXANDRE" u="1"/>
        <s v="ALIBERT ADRIEN" u="1"/>
        <s v="TEYSSEYRE SYLVAIN" u="1"/>
        <s v="SCHAEFER CLAUDE" u="1"/>
        <s v="RICARD PIERRE" u="1"/>
        <s v="FALGAYRAT FRANCOIS" u="1"/>
        <s v="CADENET PATRICK" u="1"/>
        <s v="PEREZ SEBASTIEN" u="1"/>
        <s v="WROE GARY" u="1"/>
        <s v="MASSOL FABIEN" u="1"/>
        <s v="DAVID ARNAUD" u="1"/>
        <s v="OLIVIER THOMAS" u="1"/>
        <s v="CONTE DIDIER" u="1"/>
        <s v="JOULAIN REGIS" u="1"/>
        <s v="SAINT LEGER CHRISTINE" u="1"/>
        <s v="LABIT SEBASTIEN" u="1"/>
        <s v="HUVELLE FREDERIC" u="1"/>
        <s v="MUNOZ DORIAN" u="1"/>
        <s v="NOGARET ALAIN" u="1"/>
        <s v="ROUVELLAT REMI" u="1"/>
        <s v="EPRINCHARD FRANCOIS" u="1"/>
        <s v="MARQUES GILLES" u="1"/>
        <s v="COUPIAC MARIE PIERRE" u="1"/>
        <s v="BELINGAND BLAISE" u="1"/>
        <s v="CERES EMILIE" u="1"/>
        <s v="CAMPANAC BRUNO" u="1"/>
        <s v="DE FRANCO DOMINIQUE" u="1"/>
        <s v="SAUNIER NICOLAS" u="1"/>
        <s v="FOURNIAL JEAN JACQUES" u="1"/>
        <s v="GRAS JEAN MICHEL" u="1"/>
        <s v="CAMBON JÉROME" u="1"/>
        <s v="CASTEAU FREDERIC" u="1"/>
        <s v="CRET JEAN MICHEL" u="1"/>
        <s v="BISSIERES VINCENT" u="1"/>
        <s v="RICARD FABIENNE" u="1"/>
        <s v="ROUX FRANÇIS" u="1"/>
        <s v="DUFFAUD BAPTISTE" u="1"/>
        <s v="ROUS MAXIME" u="1"/>
        <s v="RIGAL ROSELYNE" u="1"/>
        <s v="NOGARET BENJAMIN" u="1"/>
        <s v="BATUT THIERRY" u="1"/>
        <s v="NAVES ERIC" u="1"/>
        <s v="REGUILLON PATRICK" u="1"/>
        <s v="LACOMBE NICOLAS" u="1"/>
        <s v="MERVIEL GHISLAIN" u="1"/>
        <s v="LE BORGNE PATRICK" u="1"/>
        <s v="ALMAYRAC CATHERINE" u="1"/>
        <s v="IZARD AURELIE" u="1"/>
        <s v="SUMPTER RICHARD" u="1"/>
        <s v="MARCILHAC ANNABELLE" u="1"/>
        <s v="DELGADO LUC" u="1"/>
        <s v="BOUCKAERT FRANCK" u="1"/>
        <s v="JOURDA ALEXIANE" u="1"/>
        <s v="PUECH MARION" u="1"/>
        <s v="BOU VICTORIEN" u="1"/>
        <s v="SAHUT NORBERT" u="1"/>
        <s v="BARRAT SILVERE" u="1"/>
        <s v="COMBEL ALAIN" u="1"/>
        <s v="VIGUIE HERVÉ" u="1"/>
        <s v="LAVANGA JORIS" u="1"/>
        <s v="CASSAN JEAN MICHEL" u="1"/>
        <s v="FELGEIROLLES OPHÉLIE" u="1"/>
        <s v="MERLHE ALEXIS" u="1"/>
        <s v="MOUSSON CLAIRE" u="1"/>
        <s v="BOULAY GUILLAUME" u="1"/>
        <s v="GALINIER GUILLAUME" u="1"/>
        <s v="LUGAN YANNICK" u="1"/>
        <s v="FORTUNATO MICHEL" u="1"/>
        <s v="FRANCOIS JEAN" u="1"/>
        <s v="BOULANGER PHILIPPE" u="1"/>
        <s v="CARRIE JULIEN" u="1"/>
        <s v="ALBOUZE MATHIEU" u="1"/>
        <s v="GAYRAUD DIDIER" u="1"/>
        <s v="SOULIE CHISTOPHE" u="1"/>
        <s v="PRATMARTY JEAN MARC" u="1"/>
        <s v="SANTOS MICHEL" u="1"/>
        <s v="VALETTE SERGE" u="1"/>
        <s v="AYFRE JOEL" u="1"/>
        <s v="DURAND MAX" u="1"/>
        <s v="SUDRE LAURENT" u="1"/>
        <s v="VAYSSADE FLORENT" u="1"/>
        <s v="THIOU HUBERT" u="1"/>
        <s v="CANTORO CLEMENT" u="1"/>
        <s v="TOURLAN AUDREY" u="1"/>
        <s v="BERTRAND YVES" u="1"/>
        <s v="COURBAIZE NICOLAS" u="1"/>
        <s v="CAYRADE GUILLAUME" u="1"/>
        <s v="PICOY TOMANIC GUILLAUME" u="1"/>
        <s v="KOUZNETZOFF EMERIC" u="1"/>
        <s v="DAUDE JEAN MARC" u="1"/>
        <s v="LIOURE STEPHANE" u="1"/>
        <s v="BUFFIERE MARYVONE" u="1"/>
        <s v="CARRIERE AUDREY" u="1"/>
        <s v="CASENAVE DIDIER" u="1"/>
        <s v="LAYE JEAN PIERRE" u="1"/>
        <s v="MASSOL JOEL" u="1"/>
        <s v="GARCIA REMI" u="1"/>
        <s v="PAUPY BENOÎT" u="1"/>
        <s v="COUGOULE JEROME" u="1"/>
        <s v="JOURNET NICOLAS" u="1"/>
        <s v="BENAVENT KRYSTELE" u="1"/>
        <s v="FOURNIER MORGANE" u="1"/>
        <s v="PERILHOU ERIC" u="1"/>
        <s v="CHASSALY CECILE" u="1"/>
        <s v="GARRIGOU VINCENT" u="1"/>
        <s v="CAULET DAVID" u="1"/>
        <s v="PASCAL PHILIPPE" u="1"/>
        <s v="MANASSE CALLIOPEE" u="1"/>
        <s v="VIDAL SYLVIE" u="1"/>
        <s v="PALUMBO JEAN MARUE" u="1"/>
        <s v="CASTAGNE PHILIPPE" u="1"/>
        <s v="COUTOU ANDRE" u="1"/>
        <s v="RENAUD EMMANUEL" u="1"/>
        <s v="VIDAL STEPHANIE" u="1"/>
        <s v="ANDRIEU FREDERIC" u="1"/>
        <s v="CLOT HERVE" u="1"/>
        <s v="SIDER LAOUIC" u="1"/>
        <s v="MAURIES PIERRE" u="1"/>
        <s v="DELAGNES BENOIT" u="1"/>
        <s v="BLANCHE GUILLAUME" u="1"/>
        <s v="TIQUET CEDRIC" u="1"/>
        <s v="VARIER SYLVAIN" u="1"/>
        <s v="DEVAUX VINCENT" u="1"/>
        <s v="FRAYSSINNES FREDERIC" u="1"/>
        <s v="POUGET ERIC" u="1"/>
        <s v="POUGET CEDRIC" u="1"/>
        <s v="BERNARD CHRISTINE" u="1"/>
        <s v="MALHERBE ANNE" u="1"/>
        <s v="VAYSSADE THIERRY" u="1"/>
        <s v="JOSSERAN MATTHIEU" u="1"/>
        <s v="DEHES MARC" u="1"/>
        <s v="JEANDIDIER WILLY" u="1"/>
        <s v="MIGNONAC TRISTAN" u="1"/>
        <s v="DUVALLET CHRISTOPHE" u="1"/>
        <s v="RULHES PATRICK" u="1"/>
        <s v="SALAT EMMANUEL" u="1"/>
        <s v="SAINT MARTIN SEBASTIEN" u="1"/>
        <s v="VIEILLEDENT MICHEL" u="1"/>
        <s v="COUGOULE PHILIPPE" u="1"/>
        <s v="RIELLO CHRISTOPHE" u="1"/>
        <s v="FABRE ERIC" u="1"/>
        <s v="ARNAL GUY" u="1"/>
        <s v="PICARD ANTHONY" u="1"/>
        <s v="RIEUTORT LAURIANNE" u="1"/>
        <s v="IZARD RENAUD" u="1"/>
        <s v="ALINAT ELODIE" u="1"/>
        <s v="COUDERC GEORGES" u="1"/>
        <s v="RODRIGUES CAROLE" u="1"/>
        <s v="BARBEITOS ALEXANDRE" u="1"/>
        <s v="VISSEQ MATHIEU" u="1"/>
        <s v="PECOUL THOMAS" u="1"/>
        <s v="PASQUIER ETIENNE" u="1"/>
        <s v="LEGROS YVES" u="1"/>
        <s v="JASSENS ALEXANDRE" u="1"/>
        <s v="ALBAR GILLES" u="1"/>
        <s v="PATIN GRÉGORY" u="1"/>
        <s v="FERNANDES LUDOVIC" u="1"/>
        <s v="GELY FRANCIS" u="1"/>
        <s v="LAFON JONATHAN" u="1"/>
        <s v="OLCZAK SANDRINE" u="1"/>
        <s v="ROUILLON PIERRE" u="1"/>
        <s v="FRAUX AMELIE" u="1"/>
        <s v="BANZIK FRANCK" u="1"/>
        <s v="LACROIX BEATRICE" u="1"/>
        <s v="X X" u="1"/>
        <s v="OUSTRY ERIC" u="1"/>
        <s v="TERRAL SERGE" u="1"/>
        <s v="JASSENS CEDRIC" u="1"/>
        <s v="MATELET JULIEN" u="1"/>
        <s v="DESVALS BENJAMIN" u="1"/>
        <s v="STEVANRIN LAURENT" u="1"/>
        <s v="LEWANDOWWSKI SEBASTIEN" u="1"/>
        <s v="LARIVIERE ANNIE" u="1"/>
        <s v="CENNI THIBAUT" u="1"/>
        <s v="VLEMINCKX BERNARD" u="1"/>
        <s v="RIEU GILLES" u="1"/>
        <s v="ROBERT MATTHIEU" u="1"/>
        <s v="AYFRE JOËL" u="1"/>
        <s v="GOVIGNON VIRGINIE" u="1"/>
        <s v="CAULET JULIEN" u="1"/>
        <s v="MENTION SEBASTIEN" u="1"/>
        <s v="ALBAR MARC" u="1"/>
        <s v="VAYRE DANIEL" u="1"/>
        <s v="ALARY THIERRY" u="1"/>
        <s v="BAUDOUNET JEAN PAUL" u="1"/>
        <s v="LE ROHELLEC PASCAL" u="1"/>
        <s v="FABIE JEROME" u="1"/>
        <s v="TRAPES JEAN LUC" u="1"/>
        <s v="FERNANDEZ FLORENCE" u="1"/>
        <s v="BLIN PASCAL" u="1"/>
        <s v="CROIZIER JOSSELIN" u="1"/>
        <s v="MALRIC PATRICK" u="1"/>
        <s v="CABANTOUS JULIEN" u="1"/>
        <s v="DALMAYRAC SYLVIE" u="1"/>
        <s v="ROUSTAN YOAN" u="1"/>
        <s v="MILLA JUAN" u="1"/>
        <s v="CAMPERGUE ALAIN" u="1"/>
        <s v="MALIRIC PATRICK" u="1"/>
        <s v="TURLAN JEAN PHILIPPE" u="1"/>
        <s v="CAPDEBARTHES VERONIQUE" u="1"/>
        <s v="NOYRIGAT FLORENCE" u="1"/>
        <s v="PASQUET YVES" u="1"/>
        <s v="BOSCH YOHANN" u="1"/>
        <s v="EXTIER NICOLAS" u="1"/>
        <s v="DEBLONDE GWENAELLE" u="1"/>
        <s v="KRAEUTLEIN PIERRE" u="1"/>
        <s v="WATSON IAN" u="1"/>
        <s v="VERSANGE ROBERT" u="1"/>
        <s v="BRUNEL DELPHINE" u="1"/>
        <s v="VALLAT CHRISTOPHE" u="1"/>
        <s v="BARGUES ERIC" u="1"/>
        <s v="VERIEN SAMY" u="1"/>
        <s v="FAYOLLE CHRISTINE" u="1"/>
        <s v="ESPINASSE JEAN MARIE" u="1"/>
        <s v="ALGUACIL AURELIE" u="1"/>
        <s v="ALBERT JOEL" u="1"/>
        <s v="FRAYSSIGNES LAURENT" u="1"/>
        <s v="ROUSTAN STEPHANE" u="1"/>
        <s v="MOUCHARD HERVE" u="1"/>
        <s v="GONZALES ABEL" u="1"/>
        <s v="IBANEZ GUY" u="1"/>
        <s v="BOZZOLA ARNAUD" u="1"/>
        <s v="RAYNAL JEAN MARIE" u="1"/>
        <s v="SINGLA XAVIER" u="1"/>
        <s v="SCHWER PAUL" u="1"/>
        <s v="COLIN SYLVIE" u="1"/>
        <s v="DOLS VIGOUX MÉLIE" u="1"/>
        <s v="COUSIN MELODY" u="1"/>
        <s v="POTIRON JEAN PATRICK" u="1"/>
        <s v="RUFIE BERTIN" u="1"/>
        <s v="ROBERT NATHALIE" u="1"/>
        <s v="MOLINA MICHEL" u="1"/>
        <s v="BARTHEZ DELPHINE" u="1"/>
        <s v="SOUYRIS PATRICK" u="1"/>
        <s v="ANDRIEU GUILLAUME" u="1"/>
        <s v="TESTE CYRIL" u="1"/>
        <s v="CROZES STEPHANIE" u="1"/>
        <s v="MARMOUGET ARNAUD" u="1"/>
        <s v="TREHIN ANNE MARIE" u="1"/>
        <s v="BELLY CHRISTINE" u="1"/>
        <s v="LAPORTE BERTRAND" u="1"/>
        <s v="CAMPO JEAN MICHEL" u="1"/>
        <s v="GILLOT BEATRICE" u="1"/>
        <s v="ECHE FLORIAN" u="1"/>
        <s v="ROUQUIER ERIC" u="1"/>
        <s v="ARETTE HOURQUET BERNARD" u="1"/>
        <s v="FAGES CAROL" u="1"/>
        <s v="MARTINEZ DIDIER" u="1"/>
        <s v="STRAZZABOSCHI ERIC" u="1"/>
        <s v="GIROUD PHILIPPE" u="1"/>
        <s v="DEMONGIVERT DOMINIQUE" u="1"/>
        <s v="COURNÈDE PIERRE" u="1"/>
        <s v="ANDRIEU YOHAN" u="1"/>
        <s v="FELGEIROLLES PATRICK" u="1"/>
        <s v="CASSAN BENOIT" u="1"/>
        <s v="VERMANDEL CHRISTOPHE" u="1"/>
        <s v="COURTINADE PATRICE" u="1"/>
        <s v="BAUDY BRICE" u="1"/>
        <s v="GALINIER CEDRIC" u="1"/>
        <s v="FRANC MICHEL" u="1"/>
        <s v="BRAS THIERRY" u="1"/>
        <s v="IMART OLIVIER" u="1"/>
        <s v="OLIVIER REGIS" u="1"/>
        <s v="ESQUILAT RAOUL" u="1"/>
        <s v="GINALHAC NICOLAS" u="1"/>
        <s v="PEYREFICHE SYLVAIN" u="1"/>
        <s v="BECOT J PAUL" u="1"/>
        <s v="BACLET MATHIEU" u="1"/>
        <s v="CHEVALLIER JEAN YVES" u="1"/>
        <s v="CALMETTE ELIANE" u="1"/>
        <s v="MARTIN LAURENT" u="1"/>
        <s v="MELLOUET MARTIAL" u="1"/>
        <s v="MASSABUAU FREDERIC" u="1"/>
        <s v="WEYDMANN OLIVIER" u="1"/>
        <s v="SOLIS STEPHAN" u="1"/>
        <s v="GUIOT THIERRY" u="1"/>
        <s v="SOULIE DANIEL" u="1"/>
        <s v="DELAGNES THIERRY" u="1"/>
        <s v="RAYNAL LOIC" u="1"/>
        <s v="FRAUX SYLVAIN" u="1"/>
        <s v="DEMANGEL BENJAMIN" u="1"/>
        <s v="VEYSSIERE JACQUES" u="1"/>
        <s v="SALESSES CEDRIC" u="1"/>
        <s v="REY MAXIME" u="1"/>
        <s v="FUGIT JEAN PIERRE" u="1"/>
        <s v="AUSTRY FABIEN" u="1"/>
        <s v="CAYRON STEPHAN" u="1"/>
        <s v="RAFFANEL ANDRE" u="1"/>
        <s v="GUYOT THIERRY" u="1"/>
        <s v="MONCHAUX FABIEN" u="1"/>
        <s v="MALLET PATRICK" u="1"/>
        <s v="AYRINHAC JEAN FRANCOIS" u="1"/>
        <s v="CHAMP CECILE" u="1"/>
        <s v="BONNEL ERIC" u="1"/>
        <s v="LACOMBE JEROME" u="1"/>
        <s v="BONNEFOUS PATRICK" u="1"/>
        <s v="QUINTERO PATRICE" u="1"/>
        <s v="BOUT SERGE" u="1"/>
        <s v="BOUTET GUILLAUME" u="1"/>
        <s v="BOURRIER ALEXANDRE" u="1"/>
        <s v="LATHIEYRE MARC" u="1"/>
        <s v="GUITARD SANDRINE" u="1"/>
        <s v="CASTILLON DENIS" u="1"/>
        <s v="ROUMIGUIERE LUC" u="1"/>
        <s v="CHARGY BRUNO" u="1"/>
        <s v="BAEHR ANTOINE" u="1"/>
        <s v="TOURETTE BENOIT" u="1"/>
        <s v="BESSUEJOULS MICHAEL" u="1"/>
        <s v="CRANSAC DAVID" u="1"/>
        <s v="PECH PHILIPPE" u="1"/>
        <s v="LORTAL BENOIT" u="1"/>
        <s v="BACQUET LAURENT" u="1"/>
        <s v="PILLOT CHRISTINE" u="1"/>
        <s v="CAMBON PIERRE" u="1"/>
        <s v="LECUYER MARC" u="1"/>
        <s v="PAIN OLIVIER" u="1"/>
        <s v="CHAPEL MELANIE" u="1"/>
        <s v="MARTY SÉBASTIEN" u="1"/>
        <s v="BEL PASCAL" u="1"/>
        <s v="BOURREL RENAUD" u="1"/>
        <s v="GUILHAUMON PIERRE" u="1"/>
        <s v="BARTHES REGINE" u="1"/>
        <s v="MAUBERT LIONEL" u="1"/>
        <s v="ROUANET SIEGFRIED" u="1"/>
        <s v="QUINTARD VICTOR" u="1"/>
        <s v="LAVEISSIERE GUY" u="1"/>
        <s v="CRANSAL DAVID" u="1"/>
        <s v="ROURNADRE NATHALIE" u="1"/>
        <s v="ASSEMAT FLAVIEN" u="1"/>
        <s v="CALMELS ANNE-MARIE" u="1"/>
        <s v="PELLE BERTRAND" u="1"/>
        <s v="GEORGET PHILIPPE" u="1"/>
        <s v="ROUMEC GREGORY" u="1"/>
        <s v="GUEROULT SANDRA" u="1"/>
        <s v="CHRISTOPHE DAVID" u="1"/>
        <s v="ASTIE ALAIN" u="1"/>
        <s v="PEDRERO MARIE" u="1"/>
        <s v="SOUTADE REGIS" u="1"/>
        <s v="BARRIAL AURELIE" u="1"/>
        <s v="DALMON NICOLAS" u="1"/>
        <s v="LE GUEN PASCAL" u="1"/>
        <s v="CARRIERE ANDRE" u="1"/>
        <s v="TOURNADRE NATHALIE" u="1"/>
        <s v="VERGNES CHRISTELLE" u="1"/>
        <s v="HAUTIN SOPHIE" u="1"/>
        <s v="GILHODES HERVE" u="1"/>
        <s v="GAL NICOLAS" u="1"/>
        <s v="SAVIGNAC SYLVAIN" u="1"/>
        <s v="JULIAN CLAUDE" u="1"/>
        <s v="CAZAL DOMINIQUE" u="1"/>
        <s v="PLAGNARD SOPHIE" u="1"/>
        <s v="FALGAYRAC MAGALI" u="1"/>
        <s v="VIALARET PASCAL" u="1"/>
        <s v="RANDON ALBAN" u="1"/>
        <s v="RAFFEL STEPHAN" u="1"/>
        <s v="DU PONTAVICE EMMANUEL" u="1"/>
        <s v="CAPOULADE ALAIN" u="1"/>
        <s v="PONS SERGE" u="1"/>
        <s v="ANDION DAVID" u="1"/>
        <s v="CARSAT NATHALIE" u="1"/>
        <s v="DELON THOMAS" u="1"/>
        <s v="GERMAIN LAURENT" u="1"/>
        <s v="FALIP YANNICK" u="1"/>
        <s v="VEROUIL MAXIME" u="1"/>
        <s v="MOLINIER WILLIAM" u="1"/>
        <s v="ANDRE ALAIN" u="1"/>
        <s v="GUIBERT FREDERIC" u="1"/>
        <s v="LEVEILLE CHRISTOPHE" u="1"/>
        <s v="ALRIC JEAN MARC" u="1"/>
        <s v="CADILLAC CHRISTIAN" u="1"/>
        <s v="CRACCO TERRY" u="1"/>
        <s v="VILLENEUVE JOELLE" u="1"/>
        <s v="AYRINHAC JEAN FRANÇOIS" u="1"/>
        <s v="VILLAR LAURENT" u="1"/>
        <s v="BELOT PASCAL" u="1"/>
        <s v="RADET MICHELE" u="1"/>
        <s v="JARRIAULT DENIS" u="1"/>
      </sharedItems>
    </cacheField>
    <cacheField name="Catégorie" numFmtId="0">
      <sharedItems containsBlank="1" count="28">
        <s v="SE"/>
        <s v="V1"/>
        <s v="CA"/>
        <s v="V3"/>
        <s v="V2"/>
        <s v="ES"/>
        <s v="JU"/>
        <s v="V4"/>
        <s v="J"/>
        <m/>
        <s v="SEF" u="1"/>
        <s v="V1F" u="1"/>
        <s v="SEM" u="1"/>
        <s v="V3F" u="1"/>
        <s v="V3H" u="1"/>
        <s v="CAM" u="1"/>
        <s v="V1M" u="1"/>
        <s v="ESF" u="1"/>
        <s v="V3M" u="1"/>
        <s v="V5M" u="1"/>
        <s v="VEM" u="1"/>
        <s v="ESM" u="1"/>
        <s v="it" u="1"/>
        <s v="V2F" u="1"/>
        <s v="JUM" u="1"/>
        <s v="V2H" u="1"/>
        <s v="V2M" u="1"/>
        <s v="V4M" u="1"/>
      </sharedItems>
    </cacheField>
    <cacheField name="Sexe" numFmtId="0">
      <sharedItems containsBlank="1" count="4">
        <s v="F"/>
        <s v="M"/>
        <m/>
        <s v="H" u="1"/>
      </sharedItems>
    </cacheField>
    <cacheField name="Classement" numFmtId="0">
      <sharedItems containsString="0" containsBlank="1" containsNumber="1" containsInteger="1" minValue="1" maxValue="147"/>
    </cacheField>
    <cacheField name="Points" numFmtId="0">
      <sharedItems containsString="0" containsBlank="1" containsNumber="1" containsInteger="1" minValue="196" maxValue="300"/>
    </cacheField>
    <cacheField name="Course" numFmtId="0">
      <sharedItems containsBlank="1" count="12">
        <s v="Trail du Rouergue"/>
        <s v="Trailou de la Muse"/>
        <s v="trail du Gourg d'enfer"/>
        <m/>
        <s v="Roc de la lune" u="1"/>
        <s v="Trail Pic du Pal" u="1"/>
        <s v="Ikalana" u="1"/>
        <s v="Via Auréa" u="1"/>
        <s v="Enfer des Palanges" u="1"/>
        <s v="Tana Quest" u="1"/>
        <s v="Tripou Trail" u="1"/>
        <s v="Course des Découvertes" u="1"/>
      </sharedItems>
    </cacheField>
    <cacheField name="Problèmes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2">
  <r>
    <x v="0"/>
    <x v="0"/>
    <x v="0"/>
    <n v="56"/>
    <n v="300"/>
    <x v="0"/>
    <m/>
  </r>
  <r>
    <x v="1"/>
    <x v="1"/>
    <x v="0"/>
    <n v="61"/>
    <n v="299"/>
    <x v="0"/>
    <m/>
  </r>
  <r>
    <x v="2"/>
    <x v="0"/>
    <x v="0"/>
    <n v="64"/>
    <n v="298"/>
    <x v="0"/>
    <m/>
  </r>
  <r>
    <x v="3"/>
    <x v="1"/>
    <x v="0"/>
    <n v="70"/>
    <n v="297"/>
    <x v="0"/>
    <m/>
  </r>
  <r>
    <x v="4"/>
    <x v="2"/>
    <x v="0"/>
    <n v="73"/>
    <n v="296"/>
    <x v="0"/>
    <m/>
  </r>
  <r>
    <x v="5"/>
    <x v="1"/>
    <x v="0"/>
    <n v="75"/>
    <n v="295"/>
    <x v="0"/>
    <m/>
  </r>
  <r>
    <x v="6"/>
    <x v="0"/>
    <x v="0"/>
    <n v="79"/>
    <n v="294"/>
    <x v="0"/>
    <m/>
  </r>
  <r>
    <x v="7"/>
    <x v="1"/>
    <x v="0"/>
    <n v="80"/>
    <n v="293"/>
    <x v="0"/>
    <m/>
  </r>
  <r>
    <x v="8"/>
    <x v="1"/>
    <x v="0"/>
    <n v="81"/>
    <n v="292"/>
    <x v="0"/>
    <m/>
  </r>
  <r>
    <x v="9"/>
    <x v="1"/>
    <x v="0"/>
    <n v="85"/>
    <n v="291"/>
    <x v="0"/>
    <m/>
  </r>
  <r>
    <x v="10"/>
    <x v="1"/>
    <x v="0"/>
    <n v="93"/>
    <n v="290"/>
    <x v="0"/>
    <m/>
  </r>
  <r>
    <x v="11"/>
    <x v="1"/>
    <x v="0"/>
    <n v="100"/>
    <n v="289"/>
    <x v="0"/>
    <m/>
  </r>
  <r>
    <x v="12"/>
    <x v="2"/>
    <x v="0"/>
    <n v="101"/>
    <n v="288"/>
    <x v="0"/>
    <m/>
  </r>
  <r>
    <x v="13"/>
    <x v="3"/>
    <x v="0"/>
    <n v="102"/>
    <n v="287"/>
    <x v="0"/>
    <m/>
  </r>
  <r>
    <x v="14"/>
    <x v="0"/>
    <x v="0"/>
    <n v="103"/>
    <n v="286"/>
    <x v="0"/>
    <m/>
  </r>
  <r>
    <x v="15"/>
    <x v="1"/>
    <x v="0"/>
    <n v="104"/>
    <n v="285"/>
    <x v="0"/>
    <m/>
  </r>
  <r>
    <x v="16"/>
    <x v="3"/>
    <x v="0"/>
    <n v="107"/>
    <n v="284"/>
    <x v="0"/>
    <m/>
  </r>
  <r>
    <x v="17"/>
    <x v="4"/>
    <x v="0"/>
    <n v="112"/>
    <n v="283"/>
    <x v="0"/>
    <m/>
  </r>
  <r>
    <x v="18"/>
    <x v="5"/>
    <x v="0"/>
    <n v="113"/>
    <n v="282"/>
    <x v="0"/>
    <m/>
  </r>
  <r>
    <x v="19"/>
    <x v="0"/>
    <x v="0"/>
    <n v="116"/>
    <n v="281"/>
    <x v="0"/>
    <m/>
  </r>
  <r>
    <x v="20"/>
    <x v="1"/>
    <x v="0"/>
    <n v="117"/>
    <n v="280"/>
    <x v="0"/>
    <m/>
  </r>
  <r>
    <x v="21"/>
    <x v="1"/>
    <x v="0"/>
    <n v="118"/>
    <n v="279"/>
    <x v="0"/>
    <m/>
  </r>
  <r>
    <x v="22"/>
    <x v="1"/>
    <x v="0"/>
    <n v="119"/>
    <n v="278"/>
    <x v="0"/>
    <m/>
  </r>
  <r>
    <x v="23"/>
    <x v="1"/>
    <x v="0"/>
    <n v="122"/>
    <n v="277"/>
    <x v="0"/>
    <m/>
  </r>
  <r>
    <x v="24"/>
    <x v="1"/>
    <x v="0"/>
    <n v="125"/>
    <n v="276"/>
    <x v="0"/>
    <m/>
  </r>
  <r>
    <x v="25"/>
    <x v="4"/>
    <x v="0"/>
    <n v="127"/>
    <n v="275"/>
    <x v="0"/>
    <m/>
  </r>
  <r>
    <x v="26"/>
    <x v="1"/>
    <x v="0"/>
    <n v="129"/>
    <n v="274"/>
    <x v="0"/>
    <m/>
  </r>
  <r>
    <x v="27"/>
    <x v="4"/>
    <x v="0"/>
    <n v="130"/>
    <n v="273"/>
    <x v="0"/>
    <m/>
  </r>
  <r>
    <x v="28"/>
    <x v="3"/>
    <x v="0"/>
    <n v="131"/>
    <n v="272"/>
    <x v="0"/>
    <m/>
  </r>
  <r>
    <x v="29"/>
    <x v="4"/>
    <x v="0"/>
    <n v="133"/>
    <n v="271"/>
    <x v="0"/>
    <m/>
  </r>
  <r>
    <x v="30"/>
    <x v="0"/>
    <x v="0"/>
    <n v="134"/>
    <n v="270"/>
    <x v="0"/>
    <m/>
  </r>
  <r>
    <x v="31"/>
    <x v="4"/>
    <x v="0"/>
    <n v="135"/>
    <n v="269"/>
    <x v="0"/>
    <m/>
  </r>
  <r>
    <x v="32"/>
    <x v="0"/>
    <x v="0"/>
    <n v="137"/>
    <n v="268"/>
    <x v="0"/>
    <m/>
  </r>
  <r>
    <x v="33"/>
    <x v="0"/>
    <x v="0"/>
    <n v="138"/>
    <n v="267"/>
    <x v="0"/>
    <m/>
  </r>
  <r>
    <x v="34"/>
    <x v="0"/>
    <x v="0"/>
    <n v="139"/>
    <n v="266"/>
    <x v="0"/>
    <m/>
  </r>
  <r>
    <x v="35"/>
    <x v="4"/>
    <x v="0"/>
    <n v="140"/>
    <n v="265"/>
    <x v="0"/>
    <m/>
  </r>
  <r>
    <x v="36"/>
    <x v="5"/>
    <x v="0"/>
    <n v="141"/>
    <n v="264"/>
    <x v="0"/>
    <m/>
  </r>
  <r>
    <x v="37"/>
    <x v="4"/>
    <x v="0"/>
    <n v="143"/>
    <n v="263"/>
    <x v="0"/>
    <m/>
  </r>
  <r>
    <x v="38"/>
    <x v="4"/>
    <x v="0"/>
    <n v="144"/>
    <n v="262"/>
    <x v="0"/>
    <m/>
  </r>
  <r>
    <x v="39"/>
    <x v="4"/>
    <x v="0"/>
    <n v="145"/>
    <n v="261"/>
    <x v="0"/>
    <m/>
  </r>
  <r>
    <x v="40"/>
    <x v="0"/>
    <x v="0"/>
    <n v="146"/>
    <n v="260"/>
    <x v="0"/>
    <m/>
  </r>
  <r>
    <x v="41"/>
    <x v="3"/>
    <x v="0"/>
    <n v="147"/>
    <n v="259"/>
    <x v="0"/>
    <m/>
  </r>
  <r>
    <x v="42"/>
    <x v="0"/>
    <x v="1"/>
    <n v="1"/>
    <n v="300"/>
    <x v="0"/>
    <m/>
  </r>
  <r>
    <x v="43"/>
    <x v="1"/>
    <x v="1"/>
    <n v="2"/>
    <n v="299"/>
    <x v="0"/>
    <m/>
  </r>
  <r>
    <x v="44"/>
    <x v="1"/>
    <x v="1"/>
    <n v="3"/>
    <n v="298"/>
    <x v="0"/>
    <m/>
  </r>
  <r>
    <x v="45"/>
    <x v="0"/>
    <x v="1"/>
    <n v="4"/>
    <n v="297"/>
    <x v="0"/>
    <m/>
  </r>
  <r>
    <x v="46"/>
    <x v="1"/>
    <x v="1"/>
    <n v="5"/>
    <n v="296"/>
    <x v="0"/>
    <m/>
  </r>
  <r>
    <x v="47"/>
    <x v="0"/>
    <x v="1"/>
    <n v="6"/>
    <n v="295"/>
    <x v="0"/>
    <m/>
  </r>
  <r>
    <x v="48"/>
    <x v="1"/>
    <x v="1"/>
    <n v="7"/>
    <n v="294"/>
    <x v="0"/>
    <m/>
  </r>
  <r>
    <x v="49"/>
    <x v="0"/>
    <x v="1"/>
    <n v="8"/>
    <n v="293"/>
    <x v="0"/>
    <m/>
  </r>
  <r>
    <x v="50"/>
    <x v="0"/>
    <x v="1"/>
    <n v="9"/>
    <n v="292"/>
    <x v="0"/>
    <m/>
  </r>
  <r>
    <x v="51"/>
    <x v="0"/>
    <x v="1"/>
    <n v="10"/>
    <n v="291"/>
    <x v="0"/>
    <m/>
  </r>
  <r>
    <x v="52"/>
    <x v="4"/>
    <x v="1"/>
    <n v="11"/>
    <n v="290"/>
    <x v="0"/>
    <m/>
  </r>
  <r>
    <x v="53"/>
    <x v="2"/>
    <x v="1"/>
    <n v="12"/>
    <n v="289"/>
    <x v="0"/>
    <m/>
  </r>
  <r>
    <x v="54"/>
    <x v="1"/>
    <x v="1"/>
    <n v="13"/>
    <n v="288"/>
    <x v="0"/>
    <m/>
  </r>
  <r>
    <x v="55"/>
    <x v="1"/>
    <x v="1"/>
    <n v="14"/>
    <n v="287"/>
    <x v="0"/>
    <m/>
  </r>
  <r>
    <x v="56"/>
    <x v="0"/>
    <x v="1"/>
    <n v="15"/>
    <n v="286"/>
    <x v="0"/>
    <m/>
  </r>
  <r>
    <x v="57"/>
    <x v="5"/>
    <x v="1"/>
    <n v="16"/>
    <n v="285"/>
    <x v="0"/>
    <m/>
  </r>
  <r>
    <x v="58"/>
    <x v="0"/>
    <x v="1"/>
    <n v="17"/>
    <n v="284"/>
    <x v="0"/>
    <m/>
  </r>
  <r>
    <x v="59"/>
    <x v="4"/>
    <x v="1"/>
    <n v="18"/>
    <n v="283"/>
    <x v="0"/>
    <m/>
  </r>
  <r>
    <x v="60"/>
    <x v="1"/>
    <x v="1"/>
    <n v="19"/>
    <n v="282"/>
    <x v="0"/>
    <m/>
  </r>
  <r>
    <x v="61"/>
    <x v="4"/>
    <x v="1"/>
    <n v="20"/>
    <n v="281"/>
    <x v="0"/>
    <m/>
  </r>
  <r>
    <x v="62"/>
    <x v="4"/>
    <x v="1"/>
    <n v="21"/>
    <n v="280"/>
    <x v="0"/>
    <m/>
  </r>
  <r>
    <x v="63"/>
    <x v="0"/>
    <x v="1"/>
    <n v="22"/>
    <n v="279"/>
    <x v="0"/>
    <m/>
  </r>
  <r>
    <x v="64"/>
    <x v="0"/>
    <x v="1"/>
    <n v="23"/>
    <n v="278"/>
    <x v="0"/>
    <m/>
  </r>
  <r>
    <x v="65"/>
    <x v="0"/>
    <x v="1"/>
    <n v="24"/>
    <n v="277"/>
    <x v="0"/>
    <m/>
  </r>
  <r>
    <x v="66"/>
    <x v="1"/>
    <x v="1"/>
    <n v="25"/>
    <n v="276"/>
    <x v="0"/>
    <m/>
  </r>
  <r>
    <x v="67"/>
    <x v="0"/>
    <x v="1"/>
    <n v="26"/>
    <n v="275"/>
    <x v="0"/>
    <m/>
  </r>
  <r>
    <x v="68"/>
    <x v="1"/>
    <x v="1"/>
    <n v="27"/>
    <n v="274"/>
    <x v="0"/>
    <m/>
  </r>
  <r>
    <x v="69"/>
    <x v="3"/>
    <x v="1"/>
    <n v="28"/>
    <n v="273"/>
    <x v="0"/>
    <m/>
  </r>
  <r>
    <x v="70"/>
    <x v="0"/>
    <x v="1"/>
    <n v="29"/>
    <n v="272"/>
    <x v="0"/>
    <m/>
  </r>
  <r>
    <x v="71"/>
    <x v="5"/>
    <x v="1"/>
    <n v="30"/>
    <n v="271"/>
    <x v="0"/>
    <m/>
  </r>
  <r>
    <x v="72"/>
    <x v="4"/>
    <x v="1"/>
    <n v="31"/>
    <n v="270"/>
    <x v="0"/>
    <m/>
  </r>
  <r>
    <x v="73"/>
    <x v="0"/>
    <x v="1"/>
    <n v="32"/>
    <n v="269"/>
    <x v="0"/>
    <m/>
  </r>
  <r>
    <x v="74"/>
    <x v="4"/>
    <x v="1"/>
    <n v="33"/>
    <n v="268"/>
    <x v="0"/>
    <m/>
  </r>
  <r>
    <x v="75"/>
    <x v="3"/>
    <x v="1"/>
    <n v="34"/>
    <n v="267"/>
    <x v="0"/>
    <m/>
  </r>
  <r>
    <x v="76"/>
    <x v="3"/>
    <x v="1"/>
    <n v="35"/>
    <n v="266"/>
    <x v="0"/>
    <m/>
  </r>
  <r>
    <x v="77"/>
    <x v="0"/>
    <x v="1"/>
    <n v="36"/>
    <n v="265"/>
    <x v="0"/>
    <m/>
  </r>
  <r>
    <x v="78"/>
    <x v="3"/>
    <x v="1"/>
    <n v="37"/>
    <n v="264"/>
    <x v="0"/>
    <m/>
  </r>
  <r>
    <x v="79"/>
    <x v="0"/>
    <x v="1"/>
    <n v="38"/>
    <n v="263"/>
    <x v="0"/>
    <m/>
  </r>
  <r>
    <x v="80"/>
    <x v="1"/>
    <x v="1"/>
    <n v="39"/>
    <n v="262"/>
    <x v="0"/>
    <m/>
  </r>
  <r>
    <x v="81"/>
    <x v="4"/>
    <x v="1"/>
    <n v="40"/>
    <n v="261"/>
    <x v="0"/>
    <m/>
  </r>
  <r>
    <x v="82"/>
    <x v="0"/>
    <x v="1"/>
    <n v="41"/>
    <n v="260"/>
    <x v="0"/>
    <m/>
  </r>
  <r>
    <x v="83"/>
    <x v="1"/>
    <x v="1"/>
    <n v="42"/>
    <n v="259"/>
    <x v="0"/>
    <m/>
  </r>
  <r>
    <x v="84"/>
    <x v="1"/>
    <x v="1"/>
    <n v="43"/>
    <n v="258"/>
    <x v="0"/>
    <m/>
  </r>
  <r>
    <x v="85"/>
    <x v="0"/>
    <x v="1"/>
    <n v="44"/>
    <n v="257"/>
    <x v="0"/>
    <m/>
  </r>
  <r>
    <x v="86"/>
    <x v="6"/>
    <x v="1"/>
    <n v="45"/>
    <n v="256"/>
    <x v="0"/>
    <m/>
  </r>
  <r>
    <x v="87"/>
    <x v="1"/>
    <x v="1"/>
    <n v="46"/>
    <n v="255"/>
    <x v="0"/>
    <m/>
  </r>
  <r>
    <x v="88"/>
    <x v="0"/>
    <x v="1"/>
    <n v="47"/>
    <n v="254"/>
    <x v="0"/>
    <m/>
  </r>
  <r>
    <x v="89"/>
    <x v="4"/>
    <x v="1"/>
    <n v="48"/>
    <n v="253"/>
    <x v="0"/>
    <m/>
  </r>
  <r>
    <x v="57"/>
    <x v="5"/>
    <x v="1"/>
    <n v="49"/>
    <n v="252"/>
    <x v="0"/>
    <m/>
  </r>
  <r>
    <x v="90"/>
    <x v="0"/>
    <x v="1"/>
    <n v="50"/>
    <n v="251"/>
    <x v="0"/>
    <m/>
  </r>
  <r>
    <x v="91"/>
    <x v="6"/>
    <x v="1"/>
    <n v="51"/>
    <n v="250"/>
    <x v="0"/>
    <m/>
  </r>
  <r>
    <x v="92"/>
    <x v="0"/>
    <x v="1"/>
    <n v="52"/>
    <n v="249"/>
    <x v="0"/>
    <m/>
  </r>
  <r>
    <x v="93"/>
    <x v="1"/>
    <x v="1"/>
    <n v="53"/>
    <n v="248"/>
    <x v="0"/>
    <m/>
  </r>
  <r>
    <x v="94"/>
    <x v="1"/>
    <x v="1"/>
    <n v="54"/>
    <n v="247"/>
    <x v="0"/>
    <m/>
  </r>
  <r>
    <x v="95"/>
    <x v="4"/>
    <x v="1"/>
    <n v="55"/>
    <n v="246"/>
    <x v="0"/>
    <m/>
  </r>
  <r>
    <x v="96"/>
    <x v="0"/>
    <x v="1"/>
    <n v="57"/>
    <n v="245"/>
    <x v="0"/>
    <m/>
  </r>
  <r>
    <x v="97"/>
    <x v="1"/>
    <x v="1"/>
    <n v="58"/>
    <n v="244"/>
    <x v="0"/>
    <m/>
  </r>
  <r>
    <x v="98"/>
    <x v="4"/>
    <x v="1"/>
    <n v="59"/>
    <n v="243"/>
    <x v="0"/>
    <m/>
  </r>
  <r>
    <x v="99"/>
    <x v="1"/>
    <x v="1"/>
    <n v="60"/>
    <n v="242"/>
    <x v="0"/>
    <m/>
  </r>
  <r>
    <x v="100"/>
    <x v="0"/>
    <x v="1"/>
    <n v="62"/>
    <n v="241"/>
    <x v="0"/>
    <m/>
  </r>
  <r>
    <x v="101"/>
    <x v="1"/>
    <x v="1"/>
    <n v="63"/>
    <n v="240"/>
    <x v="0"/>
    <m/>
  </r>
  <r>
    <x v="102"/>
    <x v="0"/>
    <x v="1"/>
    <n v="65"/>
    <n v="239"/>
    <x v="0"/>
    <m/>
  </r>
  <r>
    <x v="103"/>
    <x v="4"/>
    <x v="1"/>
    <n v="66"/>
    <n v="238"/>
    <x v="0"/>
    <m/>
  </r>
  <r>
    <x v="104"/>
    <x v="0"/>
    <x v="1"/>
    <n v="67"/>
    <n v="237"/>
    <x v="0"/>
    <m/>
  </r>
  <r>
    <x v="105"/>
    <x v="3"/>
    <x v="1"/>
    <n v="68"/>
    <n v="236"/>
    <x v="0"/>
    <m/>
  </r>
  <r>
    <x v="106"/>
    <x v="1"/>
    <x v="1"/>
    <n v="69"/>
    <n v="235"/>
    <x v="0"/>
    <m/>
  </r>
  <r>
    <x v="107"/>
    <x v="0"/>
    <x v="1"/>
    <n v="71"/>
    <n v="234"/>
    <x v="0"/>
    <m/>
  </r>
  <r>
    <x v="108"/>
    <x v="1"/>
    <x v="1"/>
    <n v="72"/>
    <n v="233"/>
    <x v="0"/>
    <m/>
  </r>
  <r>
    <x v="109"/>
    <x v="5"/>
    <x v="1"/>
    <n v="74"/>
    <n v="232"/>
    <x v="0"/>
    <m/>
  </r>
  <r>
    <x v="110"/>
    <x v="4"/>
    <x v="1"/>
    <n v="76"/>
    <n v="231"/>
    <x v="0"/>
    <m/>
  </r>
  <r>
    <x v="111"/>
    <x v="0"/>
    <x v="1"/>
    <n v="77"/>
    <n v="230"/>
    <x v="0"/>
    <m/>
  </r>
  <r>
    <x v="112"/>
    <x v="0"/>
    <x v="1"/>
    <n v="78"/>
    <n v="229"/>
    <x v="0"/>
    <m/>
  </r>
  <r>
    <x v="113"/>
    <x v="0"/>
    <x v="1"/>
    <n v="82"/>
    <n v="228"/>
    <x v="0"/>
    <m/>
  </r>
  <r>
    <x v="114"/>
    <x v="7"/>
    <x v="1"/>
    <n v="83"/>
    <n v="227"/>
    <x v="0"/>
    <m/>
  </r>
  <r>
    <x v="115"/>
    <x v="3"/>
    <x v="1"/>
    <n v="84"/>
    <n v="226"/>
    <x v="0"/>
    <m/>
  </r>
  <r>
    <x v="116"/>
    <x v="5"/>
    <x v="1"/>
    <n v="86"/>
    <n v="225"/>
    <x v="0"/>
    <m/>
  </r>
  <r>
    <x v="117"/>
    <x v="2"/>
    <x v="1"/>
    <n v="87"/>
    <n v="224"/>
    <x v="0"/>
    <m/>
  </r>
  <r>
    <x v="118"/>
    <x v="1"/>
    <x v="1"/>
    <n v="88"/>
    <n v="223"/>
    <x v="0"/>
    <m/>
  </r>
  <r>
    <x v="119"/>
    <x v="3"/>
    <x v="1"/>
    <n v="89"/>
    <n v="222"/>
    <x v="0"/>
    <m/>
  </r>
  <r>
    <x v="120"/>
    <x v="1"/>
    <x v="1"/>
    <n v="90"/>
    <n v="221"/>
    <x v="0"/>
    <m/>
  </r>
  <r>
    <x v="121"/>
    <x v="2"/>
    <x v="1"/>
    <n v="91"/>
    <n v="220"/>
    <x v="0"/>
    <m/>
  </r>
  <r>
    <x v="122"/>
    <x v="0"/>
    <x v="1"/>
    <n v="92"/>
    <n v="219"/>
    <x v="0"/>
    <m/>
  </r>
  <r>
    <x v="123"/>
    <x v="1"/>
    <x v="1"/>
    <n v="94"/>
    <n v="218"/>
    <x v="0"/>
    <m/>
  </r>
  <r>
    <x v="124"/>
    <x v="2"/>
    <x v="1"/>
    <n v="95"/>
    <n v="217"/>
    <x v="0"/>
    <m/>
  </r>
  <r>
    <x v="125"/>
    <x v="1"/>
    <x v="1"/>
    <n v="96"/>
    <n v="216"/>
    <x v="0"/>
    <m/>
  </r>
  <r>
    <x v="126"/>
    <x v="1"/>
    <x v="1"/>
    <n v="97"/>
    <n v="215"/>
    <x v="0"/>
    <m/>
  </r>
  <r>
    <x v="127"/>
    <x v="2"/>
    <x v="1"/>
    <n v="98"/>
    <n v="214"/>
    <x v="0"/>
    <m/>
  </r>
  <r>
    <x v="128"/>
    <x v="1"/>
    <x v="1"/>
    <n v="99"/>
    <n v="213"/>
    <x v="0"/>
    <m/>
  </r>
  <r>
    <x v="129"/>
    <x v="5"/>
    <x v="1"/>
    <n v="105"/>
    <n v="212"/>
    <x v="0"/>
    <m/>
  </r>
  <r>
    <x v="130"/>
    <x v="4"/>
    <x v="1"/>
    <n v="106"/>
    <n v="211"/>
    <x v="0"/>
    <m/>
  </r>
  <r>
    <x v="131"/>
    <x v="1"/>
    <x v="1"/>
    <n v="108"/>
    <n v="210"/>
    <x v="0"/>
    <m/>
  </r>
  <r>
    <x v="132"/>
    <x v="4"/>
    <x v="1"/>
    <n v="109"/>
    <n v="209"/>
    <x v="0"/>
    <m/>
  </r>
  <r>
    <x v="133"/>
    <x v="4"/>
    <x v="1"/>
    <n v="110"/>
    <n v="208"/>
    <x v="0"/>
    <m/>
  </r>
  <r>
    <x v="134"/>
    <x v="0"/>
    <x v="1"/>
    <n v="111"/>
    <n v="207"/>
    <x v="0"/>
    <m/>
  </r>
  <r>
    <x v="135"/>
    <x v="0"/>
    <x v="1"/>
    <n v="114"/>
    <n v="206"/>
    <x v="0"/>
    <m/>
  </r>
  <r>
    <x v="136"/>
    <x v="0"/>
    <x v="1"/>
    <n v="115"/>
    <n v="205"/>
    <x v="0"/>
    <m/>
  </r>
  <r>
    <x v="137"/>
    <x v="1"/>
    <x v="1"/>
    <n v="120"/>
    <n v="204"/>
    <x v="0"/>
    <m/>
  </r>
  <r>
    <x v="138"/>
    <x v="3"/>
    <x v="1"/>
    <n v="121"/>
    <n v="203"/>
    <x v="0"/>
    <m/>
  </r>
  <r>
    <x v="139"/>
    <x v="1"/>
    <x v="1"/>
    <n v="123"/>
    <n v="202"/>
    <x v="0"/>
    <m/>
  </r>
  <r>
    <x v="140"/>
    <x v="7"/>
    <x v="1"/>
    <n v="124"/>
    <n v="201"/>
    <x v="0"/>
    <m/>
  </r>
  <r>
    <x v="141"/>
    <x v="0"/>
    <x v="1"/>
    <n v="126"/>
    <n v="200"/>
    <x v="0"/>
    <m/>
  </r>
  <r>
    <x v="142"/>
    <x v="1"/>
    <x v="1"/>
    <n v="128"/>
    <n v="199"/>
    <x v="0"/>
    <m/>
  </r>
  <r>
    <x v="143"/>
    <x v="3"/>
    <x v="1"/>
    <n v="132"/>
    <n v="198"/>
    <x v="0"/>
    <m/>
  </r>
  <r>
    <x v="144"/>
    <x v="4"/>
    <x v="1"/>
    <n v="136"/>
    <n v="197"/>
    <x v="0"/>
    <m/>
  </r>
  <r>
    <x v="145"/>
    <x v="7"/>
    <x v="1"/>
    <n v="142"/>
    <n v="196"/>
    <x v="0"/>
    <m/>
  </r>
  <r>
    <x v="146"/>
    <x v="0"/>
    <x v="0"/>
    <n v="37"/>
    <n v="300"/>
    <x v="1"/>
    <m/>
  </r>
  <r>
    <x v="0"/>
    <x v="0"/>
    <x v="0"/>
    <n v="43"/>
    <n v="299"/>
    <x v="1"/>
    <m/>
  </r>
  <r>
    <x v="147"/>
    <x v="0"/>
    <x v="0"/>
    <n v="46"/>
    <n v="298"/>
    <x v="1"/>
    <m/>
  </r>
  <r>
    <x v="148"/>
    <x v="1"/>
    <x v="0"/>
    <n v="47"/>
    <n v="297"/>
    <x v="1"/>
    <m/>
  </r>
  <r>
    <x v="149"/>
    <x v="0"/>
    <x v="0"/>
    <n v="49"/>
    <n v="296"/>
    <x v="1"/>
    <m/>
  </r>
  <r>
    <x v="150"/>
    <x v="0"/>
    <x v="0"/>
    <n v="50"/>
    <n v="295"/>
    <x v="1"/>
    <m/>
  </r>
  <r>
    <x v="151"/>
    <x v="0"/>
    <x v="0"/>
    <n v="53"/>
    <n v="294"/>
    <x v="1"/>
    <m/>
  </r>
  <r>
    <x v="152"/>
    <x v="0"/>
    <x v="0"/>
    <n v="54"/>
    <n v="293"/>
    <x v="1"/>
    <m/>
  </r>
  <r>
    <x v="153"/>
    <x v="4"/>
    <x v="0"/>
    <n v="56"/>
    <n v="292"/>
    <x v="1"/>
    <m/>
  </r>
  <r>
    <x v="154"/>
    <x v="3"/>
    <x v="0"/>
    <n v="57"/>
    <n v="291"/>
    <x v="1"/>
    <m/>
  </r>
  <r>
    <x v="5"/>
    <x v="1"/>
    <x v="0"/>
    <n v="58"/>
    <n v="290"/>
    <x v="1"/>
    <m/>
  </r>
  <r>
    <x v="13"/>
    <x v="3"/>
    <x v="0"/>
    <n v="62"/>
    <n v="289"/>
    <x v="1"/>
    <m/>
  </r>
  <r>
    <x v="155"/>
    <x v="1"/>
    <x v="0"/>
    <n v="64"/>
    <n v="288"/>
    <x v="1"/>
    <m/>
  </r>
  <r>
    <x v="156"/>
    <x v="0"/>
    <x v="0"/>
    <n v="65"/>
    <n v="287"/>
    <x v="1"/>
    <m/>
  </r>
  <r>
    <x v="157"/>
    <x v="5"/>
    <x v="0"/>
    <n v="67"/>
    <n v="286"/>
    <x v="1"/>
    <m/>
  </r>
  <r>
    <x v="158"/>
    <x v="0"/>
    <x v="0"/>
    <n v="69"/>
    <n v="285"/>
    <x v="1"/>
    <m/>
  </r>
  <r>
    <x v="159"/>
    <x v="0"/>
    <x v="0"/>
    <n v="70"/>
    <n v="284"/>
    <x v="1"/>
    <m/>
  </r>
  <r>
    <x v="160"/>
    <x v="0"/>
    <x v="0"/>
    <n v="71"/>
    <n v="283"/>
    <x v="1"/>
    <m/>
  </r>
  <r>
    <x v="161"/>
    <x v="4"/>
    <x v="0"/>
    <n v="74"/>
    <n v="282"/>
    <x v="1"/>
    <m/>
  </r>
  <r>
    <x v="162"/>
    <x v="3"/>
    <x v="0"/>
    <n v="78"/>
    <n v="281"/>
    <x v="1"/>
    <m/>
  </r>
  <r>
    <x v="42"/>
    <x v="0"/>
    <x v="1"/>
    <n v="1"/>
    <n v="300"/>
    <x v="1"/>
    <m/>
  </r>
  <r>
    <x v="163"/>
    <x v="0"/>
    <x v="1"/>
    <n v="2"/>
    <n v="299"/>
    <x v="1"/>
    <m/>
  </r>
  <r>
    <x v="43"/>
    <x v="1"/>
    <x v="1"/>
    <n v="3"/>
    <n v="298"/>
    <x v="1"/>
    <m/>
  </r>
  <r>
    <x v="164"/>
    <x v="0"/>
    <x v="1"/>
    <n v="4"/>
    <n v="297"/>
    <x v="1"/>
    <m/>
  </r>
  <r>
    <x v="50"/>
    <x v="0"/>
    <x v="1"/>
    <n v="5"/>
    <n v="296"/>
    <x v="1"/>
    <m/>
  </r>
  <r>
    <x v="165"/>
    <x v="1"/>
    <x v="1"/>
    <n v="6"/>
    <n v="295"/>
    <x v="1"/>
    <m/>
  </r>
  <r>
    <x v="45"/>
    <x v="0"/>
    <x v="1"/>
    <n v="7"/>
    <n v="294"/>
    <x v="1"/>
    <m/>
  </r>
  <r>
    <x v="166"/>
    <x v="0"/>
    <x v="1"/>
    <n v="8"/>
    <n v="293"/>
    <x v="1"/>
    <m/>
  </r>
  <r>
    <x v="167"/>
    <x v="0"/>
    <x v="1"/>
    <n v="9"/>
    <n v="292"/>
    <x v="1"/>
    <m/>
  </r>
  <r>
    <x v="168"/>
    <x v="5"/>
    <x v="1"/>
    <n v="10"/>
    <n v="291"/>
    <x v="1"/>
    <m/>
  </r>
  <r>
    <x v="46"/>
    <x v="1"/>
    <x v="1"/>
    <n v="11"/>
    <n v="290"/>
    <x v="1"/>
    <m/>
  </r>
  <r>
    <x v="169"/>
    <x v="0"/>
    <x v="1"/>
    <n v="12"/>
    <n v="289"/>
    <x v="1"/>
    <m/>
  </r>
  <r>
    <x v="170"/>
    <x v="0"/>
    <x v="1"/>
    <n v="13"/>
    <n v="288"/>
    <x v="1"/>
    <m/>
  </r>
  <r>
    <x v="44"/>
    <x v="1"/>
    <x v="1"/>
    <n v="14"/>
    <n v="287"/>
    <x v="1"/>
    <m/>
  </r>
  <r>
    <x v="171"/>
    <x v="1"/>
    <x v="1"/>
    <n v="15"/>
    <n v="286"/>
    <x v="1"/>
    <m/>
  </r>
  <r>
    <x v="172"/>
    <x v="0"/>
    <x v="1"/>
    <n v="16"/>
    <n v="285"/>
    <x v="1"/>
    <m/>
  </r>
  <r>
    <x v="173"/>
    <x v="0"/>
    <x v="1"/>
    <n v="17"/>
    <n v="284"/>
    <x v="1"/>
    <m/>
  </r>
  <r>
    <x v="174"/>
    <x v="0"/>
    <x v="1"/>
    <n v="18"/>
    <n v="283"/>
    <x v="1"/>
    <m/>
  </r>
  <r>
    <x v="175"/>
    <x v="2"/>
    <x v="1"/>
    <n v="19"/>
    <n v="282"/>
    <x v="1"/>
    <m/>
  </r>
  <r>
    <x v="176"/>
    <x v="0"/>
    <x v="1"/>
    <n v="20"/>
    <n v="281"/>
    <x v="1"/>
    <m/>
  </r>
  <r>
    <x v="177"/>
    <x v="1"/>
    <x v="1"/>
    <n v="21"/>
    <n v="280"/>
    <x v="1"/>
    <m/>
  </r>
  <r>
    <x v="178"/>
    <x v="0"/>
    <x v="1"/>
    <n v="22"/>
    <n v="279"/>
    <x v="1"/>
    <m/>
  </r>
  <r>
    <x v="179"/>
    <x v="0"/>
    <x v="1"/>
    <n v="23"/>
    <n v="278"/>
    <x v="1"/>
    <m/>
  </r>
  <r>
    <x v="180"/>
    <x v="1"/>
    <x v="1"/>
    <n v="24"/>
    <n v="277"/>
    <x v="1"/>
    <m/>
  </r>
  <r>
    <x v="181"/>
    <x v="4"/>
    <x v="1"/>
    <n v="25"/>
    <n v="276"/>
    <x v="1"/>
    <m/>
  </r>
  <r>
    <x v="69"/>
    <x v="3"/>
    <x v="1"/>
    <n v="26"/>
    <n v="275"/>
    <x v="1"/>
    <m/>
  </r>
  <r>
    <x v="66"/>
    <x v="1"/>
    <x v="1"/>
    <n v="27"/>
    <n v="274"/>
    <x v="1"/>
    <m/>
  </r>
  <r>
    <x v="182"/>
    <x v="0"/>
    <x v="1"/>
    <n v="28"/>
    <n v="273"/>
    <x v="1"/>
    <m/>
  </r>
  <r>
    <x v="183"/>
    <x v="1"/>
    <x v="1"/>
    <n v="29"/>
    <n v="272"/>
    <x v="1"/>
    <m/>
  </r>
  <r>
    <x v="184"/>
    <x v="4"/>
    <x v="1"/>
    <n v="30"/>
    <n v="271"/>
    <x v="1"/>
    <m/>
  </r>
  <r>
    <x v="185"/>
    <x v="0"/>
    <x v="1"/>
    <n v="31"/>
    <n v="270"/>
    <x v="1"/>
    <m/>
  </r>
  <r>
    <x v="186"/>
    <x v="1"/>
    <x v="1"/>
    <n v="32"/>
    <n v="269"/>
    <x v="1"/>
    <m/>
  </r>
  <r>
    <x v="187"/>
    <x v="0"/>
    <x v="1"/>
    <n v="33"/>
    <n v="268"/>
    <x v="1"/>
    <m/>
  </r>
  <r>
    <x v="188"/>
    <x v="1"/>
    <x v="1"/>
    <n v="34"/>
    <n v="267"/>
    <x v="1"/>
    <m/>
  </r>
  <r>
    <x v="189"/>
    <x v="0"/>
    <x v="1"/>
    <n v="35"/>
    <n v="266"/>
    <x v="1"/>
    <m/>
  </r>
  <r>
    <x v="78"/>
    <x v="3"/>
    <x v="1"/>
    <n v="36"/>
    <n v="265"/>
    <x v="1"/>
    <m/>
  </r>
  <r>
    <x v="84"/>
    <x v="1"/>
    <x v="1"/>
    <n v="38"/>
    <n v="264"/>
    <x v="1"/>
    <m/>
  </r>
  <r>
    <x v="190"/>
    <x v="7"/>
    <x v="1"/>
    <n v="39"/>
    <n v="263"/>
    <x v="1"/>
    <m/>
  </r>
  <r>
    <x v="191"/>
    <x v="0"/>
    <x v="1"/>
    <n v="40"/>
    <n v="262"/>
    <x v="1"/>
    <m/>
  </r>
  <r>
    <x v="192"/>
    <x v="1"/>
    <x v="1"/>
    <n v="41"/>
    <n v="261"/>
    <x v="1"/>
    <m/>
  </r>
  <r>
    <x v="193"/>
    <x v="6"/>
    <x v="1"/>
    <n v="42"/>
    <n v="260"/>
    <x v="1"/>
    <m/>
  </r>
  <r>
    <x v="194"/>
    <x v="1"/>
    <x v="1"/>
    <n v="44"/>
    <n v="259"/>
    <x v="1"/>
    <m/>
  </r>
  <r>
    <x v="195"/>
    <x v="0"/>
    <x v="1"/>
    <n v="45"/>
    <n v="258"/>
    <x v="1"/>
    <m/>
  </r>
  <r>
    <x v="196"/>
    <x v="1"/>
    <x v="1"/>
    <n v="48"/>
    <n v="257"/>
    <x v="1"/>
    <m/>
  </r>
  <r>
    <x v="197"/>
    <x v="1"/>
    <x v="1"/>
    <n v="51"/>
    <n v="256"/>
    <x v="1"/>
    <m/>
  </r>
  <r>
    <x v="142"/>
    <x v="1"/>
    <x v="1"/>
    <n v="55"/>
    <n v="254"/>
    <x v="1"/>
    <m/>
  </r>
  <r>
    <x v="198"/>
    <x v="4"/>
    <x v="1"/>
    <n v="59"/>
    <n v="253"/>
    <x v="1"/>
    <m/>
  </r>
  <r>
    <x v="199"/>
    <x v="3"/>
    <x v="1"/>
    <n v="60"/>
    <n v="252"/>
    <x v="1"/>
    <m/>
  </r>
  <r>
    <x v="200"/>
    <x v="7"/>
    <x v="1"/>
    <n v="61"/>
    <n v="251"/>
    <x v="1"/>
    <m/>
  </r>
  <r>
    <x v="201"/>
    <x v="7"/>
    <x v="1"/>
    <n v="63"/>
    <n v="250"/>
    <x v="1"/>
    <m/>
  </r>
  <r>
    <x v="202"/>
    <x v="0"/>
    <x v="1"/>
    <n v="66"/>
    <n v="249"/>
    <x v="1"/>
    <m/>
  </r>
  <r>
    <x v="203"/>
    <x v="4"/>
    <x v="1"/>
    <n v="68"/>
    <n v="248"/>
    <x v="1"/>
    <m/>
  </r>
  <r>
    <x v="204"/>
    <x v="0"/>
    <x v="1"/>
    <n v="72"/>
    <n v="247"/>
    <x v="1"/>
    <m/>
  </r>
  <r>
    <x v="205"/>
    <x v="3"/>
    <x v="1"/>
    <n v="73"/>
    <n v="246"/>
    <x v="1"/>
    <m/>
  </r>
  <r>
    <x v="206"/>
    <x v="4"/>
    <x v="1"/>
    <n v="75"/>
    <n v="245"/>
    <x v="1"/>
    <m/>
  </r>
  <r>
    <x v="207"/>
    <x v="3"/>
    <x v="1"/>
    <n v="76"/>
    <n v="244"/>
    <x v="1"/>
    <m/>
  </r>
  <r>
    <x v="208"/>
    <x v="3"/>
    <x v="1"/>
    <n v="77"/>
    <n v="243"/>
    <x v="1"/>
    <m/>
  </r>
  <r>
    <x v="209"/>
    <x v="3"/>
    <x v="1"/>
    <n v="79"/>
    <n v="242"/>
    <x v="1"/>
    <m/>
  </r>
  <r>
    <x v="210"/>
    <x v="0"/>
    <x v="0"/>
    <n v="19"/>
    <n v="300"/>
    <x v="2"/>
    <m/>
  </r>
  <r>
    <x v="211"/>
    <x v="1"/>
    <x v="0"/>
    <n v="37"/>
    <n v="299"/>
    <x v="2"/>
    <m/>
  </r>
  <r>
    <x v="212"/>
    <x v="0"/>
    <x v="0"/>
    <n v="44"/>
    <n v="298"/>
    <x v="2"/>
    <m/>
  </r>
  <r>
    <x v="213"/>
    <x v="1"/>
    <x v="0"/>
    <n v="47"/>
    <n v="297"/>
    <x v="2"/>
    <m/>
  </r>
  <r>
    <x v="214"/>
    <x v="1"/>
    <x v="0"/>
    <n v="49"/>
    <n v="296"/>
    <x v="2"/>
    <m/>
  </r>
  <r>
    <x v="1"/>
    <x v="1"/>
    <x v="0"/>
    <n v="60"/>
    <n v="295"/>
    <x v="2"/>
    <m/>
  </r>
  <r>
    <x v="215"/>
    <x v="0"/>
    <x v="0"/>
    <n v="61"/>
    <n v="294"/>
    <x v="2"/>
    <m/>
  </r>
  <r>
    <x v="216"/>
    <x v="0"/>
    <x v="0"/>
    <n v="62"/>
    <n v="293"/>
    <x v="2"/>
    <m/>
  </r>
  <r>
    <x v="217"/>
    <x v="4"/>
    <x v="0"/>
    <n v="64"/>
    <n v="292"/>
    <x v="2"/>
    <m/>
  </r>
  <r>
    <x v="218"/>
    <x v="0"/>
    <x v="0"/>
    <n v="75"/>
    <n v="291"/>
    <x v="2"/>
    <m/>
  </r>
  <r>
    <x v="219"/>
    <x v="1"/>
    <x v="0"/>
    <n v="76"/>
    <n v="290"/>
    <x v="2"/>
    <m/>
  </r>
  <r>
    <x v="220"/>
    <x v="0"/>
    <x v="0"/>
    <n v="83"/>
    <n v="289"/>
    <x v="2"/>
    <m/>
  </r>
  <r>
    <x v="221"/>
    <x v="1"/>
    <x v="0"/>
    <n v="84"/>
    <n v="288"/>
    <x v="2"/>
    <m/>
  </r>
  <r>
    <x v="13"/>
    <x v="3"/>
    <x v="0"/>
    <n v="90"/>
    <n v="287"/>
    <x v="2"/>
    <m/>
  </r>
  <r>
    <x v="222"/>
    <x v="0"/>
    <x v="1"/>
    <n v="1"/>
    <n v="300"/>
    <x v="2"/>
    <m/>
  </r>
  <r>
    <x v="223"/>
    <x v="1"/>
    <x v="1"/>
    <n v="2"/>
    <n v="299"/>
    <x v="2"/>
    <m/>
  </r>
  <r>
    <x v="224"/>
    <x v="0"/>
    <x v="1"/>
    <n v="3"/>
    <n v="298"/>
    <x v="2"/>
    <m/>
  </r>
  <r>
    <x v="225"/>
    <x v="0"/>
    <x v="1"/>
    <n v="4"/>
    <n v="297"/>
    <x v="2"/>
    <m/>
  </r>
  <r>
    <x v="226"/>
    <x v="0"/>
    <x v="1"/>
    <n v="5"/>
    <n v="296"/>
    <x v="2"/>
    <m/>
  </r>
  <r>
    <x v="227"/>
    <x v="0"/>
    <x v="1"/>
    <n v="6"/>
    <n v="295"/>
    <x v="2"/>
    <m/>
  </r>
  <r>
    <x v="228"/>
    <x v="1"/>
    <x v="1"/>
    <n v="7"/>
    <n v="294"/>
    <x v="2"/>
    <m/>
  </r>
  <r>
    <x v="229"/>
    <x v="0"/>
    <x v="1"/>
    <n v="8"/>
    <n v="293"/>
    <x v="2"/>
    <m/>
  </r>
  <r>
    <x v="43"/>
    <x v="1"/>
    <x v="1"/>
    <n v="9"/>
    <n v="292"/>
    <x v="2"/>
    <m/>
  </r>
  <r>
    <x v="46"/>
    <x v="1"/>
    <x v="1"/>
    <n v="10"/>
    <n v="291"/>
    <x v="2"/>
    <m/>
  </r>
  <r>
    <x v="230"/>
    <x v="0"/>
    <x v="1"/>
    <n v="11"/>
    <n v="290"/>
    <x v="2"/>
    <m/>
  </r>
  <r>
    <x v="42"/>
    <x v="0"/>
    <x v="1"/>
    <n v="12"/>
    <n v="289"/>
    <x v="2"/>
    <m/>
  </r>
  <r>
    <x v="231"/>
    <x v="0"/>
    <x v="1"/>
    <n v="13"/>
    <n v="288"/>
    <x v="2"/>
    <m/>
  </r>
  <r>
    <x v="232"/>
    <x v="1"/>
    <x v="1"/>
    <n v="14"/>
    <n v="287"/>
    <x v="2"/>
    <m/>
  </r>
  <r>
    <x v="233"/>
    <x v="0"/>
    <x v="1"/>
    <n v="15"/>
    <n v="286"/>
    <x v="2"/>
    <m/>
  </r>
  <r>
    <x v="234"/>
    <x v="1"/>
    <x v="1"/>
    <n v="16"/>
    <n v="285"/>
    <x v="2"/>
    <m/>
  </r>
  <r>
    <x v="235"/>
    <x v="1"/>
    <x v="1"/>
    <n v="17"/>
    <n v="284"/>
    <x v="2"/>
    <m/>
  </r>
  <r>
    <x v="236"/>
    <x v="8"/>
    <x v="1"/>
    <n v="18"/>
    <n v="283"/>
    <x v="2"/>
    <m/>
  </r>
  <r>
    <x v="237"/>
    <x v="0"/>
    <x v="1"/>
    <n v="20"/>
    <n v="282"/>
    <x v="2"/>
    <m/>
  </r>
  <r>
    <x v="238"/>
    <x v="0"/>
    <x v="1"/>
    <n v="21"/>
    <n v="281"/>
    <x v="2"/>
    <m/>
  </r>
  <r>
    <x v="239"/>
    <x v="0"/>
    <x v="1"/>
    <n v="22"/>
    <n v="280"/>
    <x v="2"/>
    <m/>
  </r>
  <r>
    <x v="240"/>
    <x v="1"/>
    <x v="1"/>
    <n v="23"/>
    <n v="279"/>
    <x v="2"/>
    <m/>
  </r>
  <r>
    <x v="241"/>
    <x v="1"/>
    <x v="1"/>
    <n v="24"/>
    <n v="278"/>
    <x v="2"/>
    <m/>
  </r>
  <r>
    <x v="242"/>
    <x v="0"/>
    <x v="1"/>
    <n v="25"/>
    <n v="277"/>
    <x v="2"/>
    <m/>
  </r>
  <r>
    <x v="182"/>
    <x v="0"/>
    <x v="1"/>
    <n v="26"/>
    <n v="276"/>
    <x v="2"/>
    <m/>
  </r>
  <r>
    <x v="243"/>
    <x v="1"/>
    <x v="1"/>
    <n v="27"/>
    <n v="275"/>
    <x v="2"/>
    <m/>
  </r>
  <r>
    <x v="244"/>
    <x v="1"/>
    <x v="1"/>
    <n v="28"/>
    <n v="274"/>
    <x v="2"/>
    <m/>
  </r>
  <r>
    <x v="245"/>
    <x v="1"/>
    <x v="1"/>
    <n v="29"/>
    <n v="273"/>
    <x v="2"/>
    <m/>
  </r>
  <r>
    <x v="246"/>
    <x v="1"/>
    <x v="1"/>
    <n v="30"/>
    <n v="272"/>
    <x v="2"/>
    <m/>
  </r>
  <r>
    <x v="247"/>
    <x v="1"/>
    <x v="1"/>
    <n v="31"/>
    <n v="271"/>
    <x v="2"/>
    <m/>
  </r>
  <r>
    <x v="248"/>
    <x v="1"/>
    <x v="1"/>
    <n v="32"/>
    <n v="270"/>
    <x v="2"/>
    <m/>
  </r>
  <r>
    <x v="249"/>
    <x v="1"/>
    <x v="1"/>
    <n v="33"/>
    <n v="269"/>
    <x v="2"/>
    <m/>
  </r>
  <r>
    <x v="250"/>
    <x v="1"/>
    <x v="1"/>
    <n v="34"/>
    <n v="268"/>
    <x v="2"/>
    <m/>
  </r>
  <r>
    <x v="251"/>
    <x v="1"/>
    <x v="1"/>
    <n v="35"/>
    <n v="267"/>
    <x v="2"/>
    <m/>
  </r>
  <r>
    <x v="252"/>
    <x v="0"/>
    <x v="1"/>
    <n v="36"/>
    <n v="266"/>
    <x v="2"/>
    <m/>
  </r>
  <r>
    <x v="253"/>
    <x v="0"/>
    <x v="1"/>
    <n v="38"/>
    <n v="265"/>
    <x v="2"/>
    <m/>
  </r>
  <r>
    <x v="254"/>
    <x v="0"/>
    <x v="1"/>
    <n v="39"/>
    <n v="264"/>
    <x v="2"/>
    <m/>
  </r>
  <r>
    <x v="255"/>
    <x v="1"/>
    <x v="1"/>
    <n v="40"/>
    <n v="263"/>
    <x v="2"/>
    <m/>
  </r>
  <r>
    <x v="256"/>
    <x v="0"/>
    <x v="1"/>
    <n v="41"/>
    <n v="262"/>
    <x v="2"/>
    <m/>
  </r>
  <r>
    <x v="257"/>
    <x v="4"/>
    <x v="1"/>
    <n v="42"/>
    <n v="261"/>
    <x v="2"/>
    <m/>
  </r>
  <r>
    <x v="258"/>
    <x v="0"/>
    <x v="1"/>
    <n v="43"/>
    <n v="260"/>
    <x v="2"/>
    <m/>
  </r>
  <r>
    <x v="259"/>
    <x v="4"/>
    <x v="1"/>
    <n v="45"/>
    <n v="259"/>
    <x v="2"/>
    <m/>
  </r>
  <r>
    <x v="260"/>
    <x v="0"/>
    <x v="1"/>
    <n v="46"/>
    <n v="258"/>
    <x v="2"/>
    <m/>
  </r>
  <r>
    <x v="261"/>
    <x v="0"/>
    <x v="1"/>
    <n v="48"/>
    <n v="257"/>
    <x v="2"/>
    <m/>
  </r>
  <r>
    <x v="262"/>
    <x v="0"/>
    <x v="1"/>
    <n v="50"/>
    <n v="256"/>
    <x v="2"/>
    <m/>
  </r>
  <r>
    <x v="263"/>
    <x v="1"/>
    <x v="1"/>
    <n v="51"/>
    <n v="255"/>
    <x v="2"/>
    <m/>
  </r>
  <r>
    <x v="264"/>
    <x v="0"/>
    <x v="1"/>
    <n v="52"/>
    <n v="254"/>
    <x v="2"/>
    <m/>
  </r>
  <r>
    <x v="265"/>
    <x v="0"/>
    <x v="1"/>
    <n v="53"/>
    <n v="253"/>
    <x v="2"/>
    <m/>
  </r>
  <r>
    <x v="266"/>
    <x v="4"/>
    <x v="1"/>
    <n v="54"/>
    <n v="252"/>
    <x v="2"/>
    <m/>
  </r>
  <r>
    <x v="267"/>
    <x v="0"/>
    <x v="1"/>
    <n v="55"/>
    <n v="251"/>
    <x v="2"/>
    <m/>
  </r>
  <r>
    <x v="268"/>
    <x v="3"/>
    <x v="1"/>
    <n v="56"/>
    <n v="250"/>
    <x v="2"/>
    <m/>
  </r>
  <r>
    <x v="190"/>
    <x v="7"/>
    <x v="1"/>
    <n v="57"/>
    <n v="249"/>
    <x v="2"/>
    <m/>
  </r>
  <r>
    <x v="269"/>
    <x v="4"/>
    <x v="1"/>
    <n v="58"/>
    <n v="248"/>
    <x v="2"/>
    <m/>
  </r>
  <r>
    <x v="270"/>
    <x v="3"/>
    <x v="1"/>
    <n v="59"/>
    <n v="247"/>
    <x v="2"/>
    <m/>
  </r>
  <r>
    <x v="271"/>
    <x v="1"/>
    <x v="1"/>
    <n v="63"/>
    <n v="246"/>
    <x v="2"/>
    <m/>
  </r>
  <r>
    <x v="272"/>
    <x v="4"/>
    <x v="1"/>
    <n v="65"/>
    <n v="245"/>
    <x v="2"/>
    <m/>
  </r>
  <r>
    <x v="273"/>
    <x v="1"/>
    <x v="1"/>
    <n v="66"/>
    <n v="244"/>
    <x v="2"/>
    <m/>
  </r>
  <r>
    <x v="274"/>
    <x v="3"/>
    <x v="1"/>
    <n v="67"/>
    <n v="243"/>
    <x v="2"/>
    <m/>
  </r>
  <r>
    <x v="275"/>
    <x v="1"/>
    <x v="1"/>
    <n v="68"/>
    <n v="242"/>
    <x v="2"/>
    <m/>
  </r>
  <r>
    <x v="84"/>
    <x v="1"/>
    <x v="1"/>
    <n v="69"/>
    <n v="241"/>
    <x v="2"/>
    <m/>
  </r>
  <r>
    <x v="276"/>
    <x v="1"/>
    <x v="1"/>
    <n v="70"/>
    <n v="240"/>
    <x v="2"/>
    <m/>
  </r>
  <r>
    <x v="277"/>
    <x v="0"/>
    <x v="1"/>
    <n v="71"/>
    <n v="239"/>
    <x v="2"/>
    <m/>
  </r>
  <r>
    <x v="278"/>
    <x v="0"/>
    <x v="1"/>
    <n v="72"/>
    <n v="238"/>
    <x v="2"/>
    <m/>
  </r>
  <r>
    <x v="279"/>
    <x v="1"/>
    <x v="1"/>
    <n v="73"/>
    <n v="237"/>
    <x v="2"/>
    <m/>
  </r>
  <r>
    <x v="193"/>
    <x v="1"/>
    <x v="1"/>
    <n v="74"/>
    <n v="236"/>
    <x v="2"/>
    <m/>
  </r>
  <r>
    <x v="280"/>
    <x v="1"/>
    <x v="1"/>
    <n v="77"/>
    <n v="235"/>
    <x v="2"/>
    <m/>
  </r>
  <r>
    <x v="281"/>
    <x v="1"/>
    <x v="1"/>
    <n v="78"/>
    <n v="234"/>
    <x v="2"/>
    <m/>
  </r>
  <r>
    <x v="282"/>
    <x v="3"/>
    <x v="1"/>
    <n v="79"/>
    <n v="233"/>
    <x v="2"/>
    <m/>
  </r>
  <r>
    <x v="69"/>
    <x v="3"/>
    <x v="1"/>
    <n v="80"/>
    <n v="232"/>
    <x v="2"/>
    <m/>
  </r>
  <r>
    <x v="283"/>
    <x v="4"/>
    <x v="1"/>
    <n v="81"/>
    <n v="231"/>
    <x v="2"/>
    <m/>
  </r>
  <r>
    <x v="284"/>
    <x v="4"/>
    <x v="1"/>
    <n v="82"/>
    <n v="230"/>
    <x v="2"/>
    <m/>
  </r>
  <r>
    <x v="285"/>
    <x v="1"/>
    <x v="1"/>
    <n v="85"/>
    <n v="229"/>
    <x v="2"/>
    <m/>
  </r>
  <r>
    <x v="286"/>
    <x v="0"/>
    <x v="1"/>
    <n v="86"/>
    <n v="228"/>
    <x v="2"/>
    <m/>
  </r>
  <r>
    <x v="287"/>
    <x v="3"/>
    <x v="1"/>
    <n v="87"/>
    <n v="227"/>
    <x v="2"/>
    <m/>
  </r>
  <r>
    <x v="288"/>
    <x v="3"/>
    <x v="1"/>
    <n v="88"/>
    <n v="226"/>
    <x v="2"/>
    <m/>
  </r>
  <r>
    <x v="289"/>
    <x v="1"/>
    <x v="1"/>
    <n v="89"/>
    <n v="225"/>
    <x v="2"/>
    <m/>
  </r>
  <r>
    <x v="290"/>
    <x v="1"/>
    <x v="1"/>
    <n v="91"/>
    <n v="224"/>
    <x v="2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  <r>
    <x v="291"/>
    <x v="9"/>
    <x v="2"/>
    <m/>
    <m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9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compact="0" compactData="0" multipleFieldFilters="0" fieldListSortAscending="1">
  <location ref="A1:G295" firstHeaderRow="1" firstDataRow="2" firstDataCol="3"/>
  <pivotFields count="7">
    <pivotField axis="axisRow" compact="0" outline="0" showAll="0" sortType="ascending" defaultSubtotal="0">
      <items count="1172">
        <item m="1" x="385"/>
        <item m="1" x="633"/>
        <item x="56"/>
        <item x="75"/>
        <item m="1" x="617"/>
        <item m="1" x="978"/>
        <item m="1" x="578"/>
        <item m="1" x="429"/>
        <item m="1" x="949"/>
        <item m="1" x="976"/>
        <item m="1" x="440"/>
        <item m="1" x="1010"/>
        <item m="1" x="396"/>
        <item m="1" x="866"/>
        <item x="133"/>
        <item m="1" x="367"/>
        <item x="115"/>
        <item x="230"/>
        <item m="1" x="1009"/>
        <item m="1" x="796"/>
        <item m="1" x="463"/>
        <item m="1" x="378"/>
        <item m="1" x="940"/>
        <item x="45"/>
        <item m="1" x="548"/>
        <item x="187"/>
        <item m="1" x="841"/>
        <item m="1" x="559"/>
        <item m="1" x="1163"/>
        <item m="1" x="319"/>
        <item m="1" x="577"/>
        <item m="1" x="620"/>
        <item x="4"/>
        <item m="1" x="1153"/>
        <item m="1" x="1160"/>
        <item m="1" x="909"/>
        <item m="1" x="1029"/>
        <item m="1" x="1047"/>
        <item m="1" x="674"/>
        <item m="1" x="636"/>
        <item x="208"/>
        <item m="1" x="1040"/>
        <item m="1" x="583"/>
        <item x="156"/>
        <item m="1" x="936"/>
        <item m="1" x="533"/>
        <item m="1" x="1123"/>
        <item x="245"/>
        <item m="1" x="1130"/>
        <item m="1" x="742"/>
        <item m="1" x="398"/>
        <item x="253"/>
        <item m="1" x="307"/>
        <item m="1" x="432"/>
        <item m="1" x="721"/>
        <item m="1" x="778"/>
        <item m="1" x="632"/>
        <item x="66"/>
        <item m="1" x="1080"/>
        <item m="1" x="872"/>
        <item m="1" x="972"/>
        <item m="1" x="318"/>
        <item m="1" x="614"/>
        <item m="1" x="726"/>
        <item m="1" x="1086"/>
        <item m="1" x="1167"/>
        <item x="268"/>
        <item m="1" x="506"/>
        <item m="1" x="555"/>
        <item m="1" x="701"/>
        <item m="1" x="526"/>
        <item m="1" x="1062"/>
        <item m="1" x="1106"/>
        <item m="1" x="1100"/>
        <item x="155"/>
        <item m="1" x="665"/>
        <item m="1" x="789"/>
        <item m="1" x="957"/>
        <item m="1" x="392"/>
        <item m="1" x="299"/>
        <item x="226"/>
        <item m="1" x="943"/>
        <item x="164"/>
        <item m="1" x="1005"/>
        <item m="1" x="851"/>
        <item m="1" x="465"/>
        <item m="1" x="451"/>
        <item x="119"/>
        <item x="16"/>
        <item m="1" x="1133"/>
        <item m="1" x="476"/>
        <item x="12"/>
        <item x="35"/>
        <item m="1" x="521"/>
        <item m="1" x="1116"/>
        <item m="1" x="1027"/>
        <item m="1" x="415"/>
        <item m="1" x="551"/>
        <item m="1" x="609"/>
        <item m="1" x="537"/>
        <item m="1" x="340"/>
        <item x="275"/>
        <item m="1" x="835"/>
        <item m="1" x="979"/>
        <item m="1" x="1052"/>
        <item m="1" x="676"/>
        <item m="1" x="531"/>
        <item x="158"/>
        <item m="1" x="527"/>
        <item x="1"/>
        <item m="1" x="1061"/>
        <item m="1" x="1113"/>
        <item x="94"/>
        <item m="1" x="818"/>
        <item x="153"/>
        <item m="1" x="1034"/>
        <item m="1" x="1169"/>
        <item m="1" x="475"/>
        <item m="1" x="895"/>
        <item x="267"/>
        <item x="137"/>
        <item m="1" x="595"/>
        <item m="1" x="921"/>
        <item m="1" x="330"/>
        <item x="222"/>
        <item x="211"/>
        <item m="1" x="774"/>
        <item m="1" x="528"/>
        <item m="1" x="879"/>
        <item m="1" x="403"/>
        <item m="1" x="594"/>
        <item x="177"/>
        <item x="175"/>
        <item m="1" x="523"/>
        <item x="235"/>
        <item x="121"/>
        <item m="1" x="1102"/>
        <item x="21"/>
        <item m="1" x="366"/>
        <item m="1" x="828"/>
        <item x="46"/>
        <item x="196"/>
        <item x="244"/>
        <item m="1" x="914"/>
        <item m="1" x="332"/>
        <item x="234"/>
        <item m="1" x="984"/>
        <item x="213"/>
        <item m="1" x="562"/>
        <item m="1" x="357"/>
        <item m="1" x="734"/>
        <item m="1" x="529"/>
        <item m="1" x="1090"/>
        <item m="1" x="670"/>
        <item m="1" x="1088"/>
        <item m="1" x="792"/>
        <item x="104"/>
        <item m="1" x="473"/>
        <item x="186"/>
        <item m="1" x="997"/>
        <item m="1" x="849"/>
        <item m="1" x="458"/>
        <item m="1" x="846"/>
        <item m="1" x="606"/>
        <item m="1" x="494"/>
        <item x="109"/>
        <item m="1" x="759"/>
        <item m="1" x="321"/>
        <item m="1" x="864"/>
        <item m="1" x="859"/>
        <item m="1" x="552"/>
        <item m="1" x="484"/>
        <item x="6"/>
        <item m="1" x="1114"/>
        <item m="1" x="1094"/>
        <item m="1" x="390"/>
        <item m="1" x="448"/>
        <item x="37"/>
        <item m="1" x="1092"/>
        <item m="1" x="659"/>
        <item m="1" x="496"/>
        <item m="1" x="1093"/>
        <item m="1" x="296"/>
        <item m="1" x="732"/>
        <item x="163"/>
        <item x="55"/>
        <item m="1" x="1016"/>
        <item m="1" x="784"/>
        <item m="1" x="1055"/>
        <item x="50"/>
        <item m="1" x="709"/>
        <item x="172"/>
        <item m="1" x="615"/>
        <item m="1" x="736"/>
        <item m="1" x="705"/>
        <item m="1" x="427"/>
        <item m="1" x="493"/>
        <item m="1" x="516"/>
        <item m="1" x="1003"/>
        <item m="1" x="694"/>
        <item x="176"/>
        <item m="1" x="346"/>
        <item m="1" x="886"/>
        <item m="1" x="515"/>
        <item x="71"/>
        <item m="1" x="987"/>
        <item x="127"/>
        <item m="1" x="325"/>
        <item m="1" x="569"/>
        <item m="1" x="661"/>
        <item x="95"/>
        <item m="1" x="801"/>
        <item m="1" x="1164"/>
        <item x="265"/>
        <item m="1" x="418"/>
        <item m="1" x="1124"/>
        <item m="1" x="635"/>
        <item m="1" x="1064"/>
        <item m="1" x="722"/>
        <item m="1" x="825"/>
        <item m="1" x="1108"/>
        <item x="179"/>
        <item m="1" x="820"/>
        <item m="1" x="991"/>
        <item m="1" x="1036"/>
        <item x="17"/>
        <item m="1" x="313"/>
        <item x="18"/>
        <item m="1" x="756"/>
        <item m="1" x="643"/>
        <item m="1" x="568"/>
        <item x="225"/>
        <item m="1" x="510"/>
        <item m="1" x="349"/>
        <item m="1" x="877"/>
        <item m="1" x="994"/>
        <item m="1" x="1151"/>
        <item m="1" x="678"/>
        <item m="1" x="372"/>
        <item m="1" x="397"/>
        <item m="1" x="535"/>
        <item m="1" x="865"/>
        <item m="1" x="1136"/>
        <item x="145"/>
        <item m="1" x="887"/>
        <item x="38"/>
        <item x="9"/>
        <item m="1" x="1154"/>
        <item x="152"/>
        <item x="193"/>
        <item m="1" x="888"/>
        <item m="1" x="1049"/>
        <item m="1" x="855"/>
        <item m="1" x="905"/>
        <item m="1" x="826"/>
        <item m="1" x="1097"/>
        <item m="1" x="900"/>
        <item m="1" x="974"/>
        <item x="272"/>
        <item m="1" x="646"/>
        <item m="1" x="697"/>
        <item m="1" x="382"/>
        <item m="1" x="703"/>
        <item m="1" x="456"/>
        <item m="1" x="363"/>
        <item m="1" x="667"/>
        <item m="1" x="511"/>
        <item m="1" x="881"/>
        <item m="1" x="1081"/>
        <item m="1" x="725"/>
        <item x="151"/>
        <item m="1" x="1144"/>
        <item m="1" x="968"/>
        <item m="1" x="819"/>
        <item m="1" x="402"/>
        <item m="1" x="301"/>
        <item m="1" x="478"/>
        <item m="1" x="610"/>
        <item m="1" x="508"/>
        <item m="1" x="1087"/>
        <item m="1" x="399"/>
        <item m="1" x="495"/>
        <item m="1" x="1111"/>
        <item m="1" x="309"/>
        <item m="1" x="688"/>
        <item m="1" x="679"/>
        <item m="1" x="1099"/>
        <item m="1" x="776"/>
        <item m="1" x="524"/>
        <item m="1" x="898"/>
        <item m="1" x="788"/>
        <item m="1" x="1063"/>
        <item m="1" x="443"/>
        <item m="1" x="1129"/>
        <item x="23"/>
        <item x="102"/>
        <item m="1" x="534"/>
        <item m="1" x="420"/>
        <item m="1" x="743"/>
        <item x="240"/>
        <item m="1" x="910"/>
        <item x="184"/>
        <item m="1" x="1020"/>
        <item m="1" x="336"/>
        <item m="1" x="852"/>
        <item m="1" x="708"/>
        <item m="1" x="504"/>
        <item x="191"/>
        <item m="1" x="333"/>
        <item m="1" x="669"/>
        <item m="1" x="807"/>
        <item m="1" x="698"/>
        <item x="123"/>
        <item m="1" x="509"/>
        <item x="237"/>
        <item m="1" x="738"/>
        <item x="217"/>
        <item m="1" x="364"/>
        <item m="1" x="941"/>
        <item m="1" x="647"/>
        <item m="1" x="449"/>
        <item m="1" x="893"/>
        <item m="1" x="933"/>
        <item x="200"/>
        <item m="1" x="546"/>
        <item m="1" x="444"/>
        <item m="1" x="481"/>
        <item m="1" x="817"/>
        <item m="1" x="880"/>
        <item m="1" x="394"/>
        <item x="14"/>
        <item m="1" x="1046"/>
        <item m="1" x="1051"/>
        <item m="1" x="1022"/>
        <item m="1" x="618"/>
        <item m="1" x="906"/>
        <item m="1" x="1165"/>
        <item m="1" x="1103"/>
        <item m="1" x="1121"/>
        <item m="1" x="791"/>
        <item m="1" x="827"/>
        <item m="1" x="692"/>
        <item x="227"/>
        <item m="1" x="985"/>
        <item m="1" x="560"/>
        <item x="206"/>
        <item x="161"/>
        <item m="1" x="766"/>
        <item x="90"/>
        <item x="41"/>
        <item m="1" x="1031"/>
        <item m="1" x="671"/>
        <item m="1" x="384"/>
        <item m="1" x="988"/>
        <item m="1" x="1134"/>
        <item x="96"/>
        <item m="1" x="884"/>
        <item m="1" x="750"/>
        <item m="1" x="805"/>
        <item m="1" x="461"/>
        <item m="1" x="310"/>
        <item m="1" x="651"/>
        <item m="1" x="821"/>
        <item x="276"/>
        <item m="1" x="437"/>
        <item m="1" x="550"/>
        <item m="1" x="999"/>
        <item x="218"/>
        <item m="1" x="925"/>
        <item m="1" x="566"/>
        <item m="1" x="695"/>
        <item m="1" x="777"/>
        <item m="1" x="913"/>
        <item m="1" x="519"/>
        <item m="1" x="362"/>
        <item m="1" x="1072"/>
        <item m="1" x="557"/>
        <item m="1" x="696"/>
        <item x="107"/>
        <item x="77"/>
        <item x="79"/>
        <item x="26"/>
        <item x="99"/>
        <item m="1" x="466"/>
        <item x="27"/>
        <item m="1" x="845"/>
        <item m="1" x="747"/>
        <item m="1" x="663"/>
        <item m="1" x="381"/>
        <item x="146"/>
        <item m="1" x="1155"/>
        <item x="122"/>
        <item m="1" x="522"/>
        <item m="1" x="447"/>
        <item m="1" x="361"/>
        <item m="1" x="593"/>
        <item m="1" x="1075"/>
        <item m="1" x="1045"/>
        <item m="1" x="575"/>
        <item x="2"/>
        <item m="1" x="584"/>
        <item m="1" x="626"/>
        <item m="1" x="406"/>
        <item x="185"/>
        <item x="125"/>
        <item m="1" x="964"/>
        <item m="1" x="917"/>
        <item m="1" x="331"/>
        <item m="1" x="1021"/>
        <item x="285"/>
        <item m="1" x="320"/>
        <item x="183"/>
        <item x="78"/>
        <item x="238"/>
        <item x="239"/>
        <item m="1" x="1150"/>
        <item x="139"/>
        <item x="24"/>
        <item m="1" x="751"/>
        <item m="1" x="717"/>
        <item m="1" x="831"/>
        <item x="210"/>
        <item m="1" x="605"/>
        <item m="1" x="768"/>
        <item m="1" x="525"/>
        <item m="1" x="360"/>
        <item m="1" x="412"/>
        <item x="280"/>
        <item x="243"/>
        <item m="1" x="873"/>
        <item x="7"/>
        <item m="1" x="769"/>
        <item m="1" x="928"/>
        <item m="1" x="1038"/>
        <item x="47"/>
        <item m="1" x="355"/>
        <item x="63"/>
        <item m="1" x="604"/>
        <item m="1" x="391"/>
        <item x="5"/>
        <item m="1" x="815"/>
        <item m="1" x="477"/>
        <item m="1" x="348"/>
        <item x="112"/>
        <item x="0"/>
        <item m="1" x="1008"/>
        <item x="114"/>
        <item m="1" x="1058"/>
        <item m="1" x="505"/>
        <item m="1" x="731"/>
        <item m="1" x="718"/>
        <item x="162"/>
        <item m="1" x="998"/>
        <item x="182"/>
        <item x="198"/>
        <item m="1" x="981"/>
        <item x="32"/>
        <item m="1" x="935"/>
        <item x="110"/>
        <item x="236"/>
        <item x="54"/>
        <item m="1" x="1041"/>
        <item m="1" x="727"/>
        <item m="1" x="379"/>
        <item m="1" x="611"/>
        <item m="1" x="1146"/>
        <item m="1" x="765"/>
        <item m="1" x="800"/>
        <item x="64"/>
        <item m="1" x="471"/>
        <item m="1" x="1157"/>
        <item m="1" x="723"/>
        <item m="1" x="518"/>
        <item m="1" x="645"/>
        <item m="1" x="1007"/>
        <item m="1" x="393"/>
        <item m="1" x="585"/>
        <item x="150"/>
        <item m="1" x="856"/>
        <item m="1" x="1048"/>
        <item x="83"/>
        <item m="1" x="474"/>
        <item m="1" x="951"/>
        <item m="1" x="983"/>
        <item m="1" x="762"/>
        <item x="221"/>
        <item m="1" x="621"/>
        <item m="1" x="513"/>
        <item x="51"/>
        <item x="108"/>
        <item x="166"/>
        <item x="233"/>
        <item m="1" x="763"/>
        <item x="81"/>
        <item x="87"/>
        <item m="1" x="600"/>
        <item m="1" x="438"/>
        <item m="1" x="862"/>
        <item m="1" x="625"/>
        <item m="1" x="823"/>
        <item m="1" x="896"/>
        <item m="1" x="538"/>
        <item m="1" x="539"/>
        <item x="126"/>
        <item m="1" x="1054"/>
        <item m="1" x="408"/>
        <item m="1" x="863"/>
        <item m="1" x="434"/>
        <item m="1" x="684"/>
        <item m="1" x="956"/>
        <item m="1" x="1074"/>
        <item x="277"/>
        <item x="117"/>
        <item m="1" x="1011"/>
        <item m="1" x="790"/>
        <item x="142"/>
        <item m="1" x="918"/>
        <item m="1" x="436"/>
        <item x="65"/>
        <item m="1" x="544"/>
        <item m="1" x="1079"/>
        <item m="1" x="639"/>
        <item m="1" x="532"/>
        <item x="134"/>
        <item m="1" x="729"/>
        <item m="1" x="1141"/>
        <item m="1" x="439"/>
        <item m="1" x="1053"/>
        <item m="1" x="654"/>
        <item m="1" x="860"/>
        <item m="1" x="662"/>
        <item m="1" x="468"/>
        <item x="52"/>
        <item x="143"/>
        <item m="1" x="613"/>
        <item m="1" x="781"/>
        <item m="1" x="530"/>
        <item m="1" x="891"/>
        <item m="1" x="739"/>
        <item x="11"/>
        <item m="1" x="783"/>
        <item m="1" x="297"/>
        <item m="1" x="899"/>
        <item x="219"/>
        <item x="209"/>
        <item m="1" x="686"/>
        <item m="1" x="867"/>
        <item m="1" x="492"/>
        <item x="189"/>
        <item m="1" x="586"/>
        <item m="1" x="952"/>
        <item m="1" x="487"/>
        <item m="1" x="401"/>
        <item m="1" x="1126"/>
        <item m="1" x="442"/>
        <item m="1" x="1156"/>
        <item m="1" x="687"/>
        <item m="1" x="1140"/>
        <item m="1" x="673"/>
        <item m="1" x="556"/>
        <item m="1" x="1037"/>
        <item m="1" x="503"/>
        <item m="1" x="1059"/>
        <item x="59"/>
        <item m="1" x="1044"/>
        <item m="1" x="638"/>
        <item m="1" x="680"/>
        <item m="1" x="754"/>
        <item m="1" x="459"/>
        <item m="1" x="1014"/>
        <item m="1" x="512"/>
        <item m="1" x="973"/>
        <item m="1" x="699"/>
        <item m="1" x="435"/>
        <item m="1" x="824"/>
        <item x="93"/>
        <item m="1" x="413"/>
        <item m="1" x="648"/>
        <item m="1" x="365"/>
        <item m="1" x="421"/>
        <item m="1" x="423"/>
        <item m="1" x="1128"/>
        <item m="1" x="395"/>
        <item m="1" x="317"/>
        <item m="1" x="1161"/>
        <item x="269"/>
        <item m="1" x="472"/>
        <item m="1" x="1115"/>
        <item m="1" x="328"/>
        <item m="1" x="596"/>
        <item m="1" x="431"/>
        <item m="1" x="1070"/>
        <item m="1" x="480"/>
        <item m="1" x="1096"/>
        <item m="1" x="592"/>
        <item m="1" x="1083"/>
        <item x="262"/>
        <item m="1" x="482"/>
        <item m="1" x="302"/>
        <item m="1" x="1139"/>
        <item x="190"/>
        <item m="1" x="719"/>
        <item m="1" x="445"/>
        <item m="1" x="691"/>
        <item x="147"/>
        <item m="1" x="811"/>
        <item m="1" x="1015"/>
        <item x="106"/>
        <item m="1" x="767"/>
        <item m="1" x="1056"/>
        <item m="1" x="454"/>
        <item x="136"/>
        <item x="10"/>
        <item m="1" x="842"/>
        <item m="1" x="939"/>
        <item m="1" x="561"/>
        <item m="1" x="373"/>
        <item m="1" x="543"/>
        <item m="1" x="748"/>
        <item m="1" x="1171"/>
        <item x="180"/>
        <item m="1" x="948"/>
        <item m="1" x="962"/>
        <item m="1" x="926"/>
        <item m="1" x="579"/>
        <item x="61"/>
        <item x="57"/>
        <item x="91"/>
        <item x="257"/>
        <item m="1" x="924"/>
        <item m="1" x="808"/>
        <item m="1" x="847"/>
        <item m="1" x="894"/>
        <item m="1" x="1143"/>
        <item x="215"/>
        <item m="1" x="410"/>
        <item m="1" x="326"/>
        <item m="1" x="666"/>
        <item m="1" x="300"/>
        <item x="181"/>
        <item x="231"/>
        <item m="1" x="675"/>
        <item x="249"/>
        <item m="1" x="441"/>
        <item x="273"/>
        <item m="1" x="883"/>
        <item m="1" x="588"/>
        <item m="1" x="1000"/>
        <item m="1" x="547"/>
        <item x="129"/>
        <item x="44"/>
        <item m="1" x="810"/>
        <item x="116"/>
        <item x="118"/>
        <item x="130"/>
        <item m="1" x="407"/>
        <item m="1" x="752"/>
        <item m="1" x="303"/>
        <item m="1" x="1089"/>
        <item x="36"/>
        <item m="1" x="838"/>
        <item m="1" x="571"/>
        <item x="194"/>
        <item m="1" x="652"/>
        <item m="1" x="713"/>
        <item m="1" x="517"/>
        <item m="1" x="958"/>
        <item x="67"/>
        <item x="58"/>
        <item m="1" x="953"/>
        <item x="261"/>
        <item m="1" x="589"/>
        <item m="1" x="724"/>
        <item x="266"/>
        <item m="1" x="714"/>
        <item m="1" x="1035"/>
        <item m="1" x="728"/>
        <item m="1" x="967"/>
        <item m="1" x="419"/>
        <item m="1" x="1095"/>
        <item x="220"/>
        <item x="250"/>
        <item m="1" x="498"/>
        <item m="1" x="404"/>
        <item m="1" x="616"/>
        <item x="80"/>
        <item m="1" x="854"/>
        <item m="1" x="1120"/>
        <item m="1" x="889"/>
        <item m="1" x="425"/>
        <item m="1" x="576"/>
        <item m="1" x="657"/>
        <item m="1" x="840"/>
        <item m="1" x="389"/>
        <item m="1" x="1135"/>
        <item m="1" x="980"/>
        <item m="1" x="1109"/>
        <item m="1" x="598"/>
        <item m="1" x="371"/>
        <item m="1" x="947"/>
        <item m="1" x="658"/>
        <item m="1" x="501"/>
        <item m="1" x="720"/>
        <item m="1" x="622"/>
        <item x="132"/>
        <item m="1" x="711"/>
        <item x="241"/>
        <item m="1" x="327"/>
        <item m="1" x="1162"/>
        <item m="1" x="966"/>
        <item m="1" x="572"/>
        <item m="1" x="345"/>
        <item m="1" x="540"/>
        <item m="1" x="885"/>
        <item x="70"/>
        <item x="74"/>
        <item x="256"/>
        <item m="1" x="1105"/>
        <item x="101"/>
        <item m="1" x="861"/>
        <item m="1" x="489"/>
        <item x="68"/>
        <item m="1" x="607"/>
        <item m="1" x="411"/>
        <item m="1" x="715"/>
        <item m="1" x="497"/>
        <item m="1" x="292"/>
        <item m="1" x="922"/>
        <item m="1" x="992"/>
        <item m="1" x="1085"/>
        <item m="1" x="452"/>
        <item x="174"/>
        <item m="1" x="986"/>
        <item m="1" x="693"/>
        <item m="1" x="902"/>
        <item m="1" x="375"/>
        <item m="1" x="844"/>
        <item x="254"/>
        <item m="1" x="590"/>
        <item m="1" x="338"/>
        <item m="1" x="794"/>
        <item m="1" x="591"/>
        <item m="1" x="453"/>
        <item m="1" x="455"/>
        <item m="1" x="457"/>
        <item m="1" x="1032"/>
        <item x="207"/>
        <item m="1" x="816"/>
        <item m="1" x="744"/>
        <item x="205"/>
        <item m="1" x="700"/>
        <item m="1" x="672"/>
        <item m="1" x="1065"/>
        <item m="1" x="430"/>
        <item m="1" x="631"/>
        <item m="1" x="316"/>
        <item m="1" x="1042"/>
        <item m="1" x="629"/>
        <item m="1" x="582"/>
        <item x="33"/>
        <item x="25"/>
        <item m="1" x="312"/>
        <item m="1" x="758"/>
        <item m="1" x="1112"/>
        <item m="1" x="787"/>
        <item m="1" x="335"/>
        <item m="1" x="305"/>
        <item m="1" x="1067"/>
        <item m="1" x="740"/>
        <item m="1" x="479"/>
        <item m="1" x="804"/>
        <item m="1" x="890"/>
        <item m="1" x="343"/>
        <item m="1" x="963"/>
        <item x="113"/>
        <item m="1" x="558"/>
        <item m="1" x="1117"/>
        <item m="1" x="775"/>
        <item m="1" x="912"/>
        <item m="1" x="414"/>
        <item m="1" x="507"/>
        <item x="178"/>
        <item m="1" x="644"/>
        <item x="246"/>
        <item m="1" x="564"/>
        <item x="283"/>
        <item m="1" x="374"/>
        <item x="86"/>
        <item x="282"/>
        <item x="188"/>
        <item m="1" x="587"/>
        <item m="1" x="1066"/>
        <item m="1" x="541"/>
        <item m="1" x="975"/>
        <item m="1" x="549"/>
        <item x="279"/>
        <item m="1" x="857"/>
        <item m="1" x="839"/>
        <item m="1" x="462"/>
        <item x="259"/>
        <item m="1" x="520"/>
        <item m="1" x="927"/>
        <item m="1" x="990"/>
        <item x="40"/>
        <item m="1" x="500"/>
        <item x="34"/>
        <item m="1" x="574"/>
        <item m="1" x="1026"/>
        <item m="1" x="483"/>
        <item m="1" x="1159"/>
        <item m="1" x="1084"/>
        <item m="1" x="422"/>
        <item m="1" x="660"/>
        <item m="1" x="324"/>
        <item x="260"/>
        <item m="1" x="733"/>
        <item x="19"/>
        <item m="1" x="786"/>
        <item m="1" x="1013"/>
        <item x="3"/>
        <item m="1" x="858"/>
        <item m="1" x="433"/>
        <item x="165"/>
        <item m="1" x="812"/>
        <item x="138"/>
        <item m="1" x="306"/>
        <item x="278"/>
        <item m="1" x="836"/>
        <item m="1" x="417"/>
        <item m="1" x="813"/>
        <item m="1" x="834"/>
        <item x="28"/>
        <item m="1" x="730"/>
        <item m="1" x="707"/>
        <item m="1" x="995"/>
        <item x="13"/>
        <item m="1" x="630"/>
        <item x="197"/>
        <item m="1" x="954"/>
        <item x="169"/>
        <item m="1" x="1057"/>
        <item m="1" x="806"/>
        <item m="1" x="960"/>
        <item m="1" x="761"/>
        <item m="1" x="1110"/>
        <item m="1" x="426"/>
        <item m="1" x="904"/>
        <item m="1" x="772"/>
        <item x="290"/>
        <item x="202"/>
        <item m="1" x="334"/>
        <item x="252"/>
        <item m="1" x="573"/>
        <item m="1" x="901"/>
        <item m="1" x="339"/>
        <item m="1" x="996"/>
        <item m="1" x="946"/>
        <item m="1" x="599"/>
        <item m="1" x="601"/>
        <item m="1" x="950"/>
        <item m="1" x="795"/>
        <item m="1" x="655"/>
        <item m="1" x="892"/>
        <item m="1" x="1104"/>
        <item m="1" x="945"/>
        <item m="1" x="1131"/>
        <item m="1" x="553"/>
        <item m="1" x="1125"/>
        <item m="1" x="315"/>
        <item m="1" x="682"/>
        <item m="1" x="745"/>
        <item m="1" x="802"/>
        <item m="1" x="897"/>
        <item m="1" x="780"/>
        <item m="1" x="704"/>
        <item x="214"/>
        <item m="1" x="1060"/>
        <item m="1" x="603"/>
        <item m="1" x="409"/>
        <item m="1" x="464"/>
        <item m="1" x="377"/>
        <item m="1" x="937"/>
        <item m="1" x="370"/>
        <item m="1" x="882"/>
        <item m="1" x="760"/>
        <item m="1" x="1107"/>
        <item x="170"/>
        <item m="1" x="460"/>
        <item m="1" x="1145"/>
        <item x="199"/>
        <item m="1" x="689"/>
        <item x="92"/>
        <item m="1" x="602"/>
        <item m="1" x="354"/>
        <item m="1" x="755"/>
        <item m="1" x="383"/>
        <item m="1" x="1152"/>
        <item m="1" x="450"/>
        <item m="1" x="428"/>
        <item m="1" x="1023"/>
        <item m="1" x="920"/>
        <item m="1" x="919"/>
        <item x="242"/>
        <item m="1" x="623"/>
        <item x="251"/>
        <item m="1" x="387"/>
        <item x="69"/>
        <item x="76"/>
        <item m="1" x="869"/>
        <item x="154"/>
        <item x="53"/>
        <item m="1" x="848"/>
        <item x="15"/>
        <item x="89"/>
        <item x="232"/>
        <item m="1" x="293"/>
        <item m="1" x="1119"/>
        <item m="1" x="1091"/>
        <item m="1" x="1170"/>
        <item m="1" x="1082"/>
        <item m="1" x="785"/>
        <item m="1" x="491"/>
        <item m="1" x="1149"/>
        <item x="157"/>
        <item x="229"/>
        <item m="1" x="565"/>
        <item m="1" x="368"/>
        <item m="1" x="542"/>
        <item x="258"/>
        <item m="1" x="1148"/>
        <item x="212"/>
        <item m="1" x="356"/>
        <item m="1" x="668"/>
        <item x="140"/>
        <item m="1" x="1017"/>
        <item x="201"/>
        <item m="1" x="1073"/>
        <item x="97"/>
        <item m="1" x="341"/>
        <item m="1" x="514"/>
        <item m="1" x="837"/>
        <item m="1" x="490"/>
        <item m="1" x="907"/>
        <item m="1" x="563"/>
        <item m="1" x="446"/>
        <item m="1" x="314"/>
        <item m="1" x="1078"/>
        <item m="1" x="376"/>
        <item m="1" x="350"/>
        <item m="1" x="829"/>
        <item m="1" x="322"/>
        <item m="1" x="799"/>
        <item x="216"/>
        <item m="1" x="934"/>
        <item m="1" x="970"/>
        <item m="1" x="938"/>
        <item m="1" x="467"/>
        <item m="1" x="833"/>
        <item m="1" x="627"/>
        <item x="248"/>
        <item x="255"/>
        <item m="1" x="971"/>
        <item m="1" x="1025"/>
        <item m="1" x="640"/>
        <item m="1" x="741"/>
        <item m="1" x="295"/>
        <item m="1" x="942"/>
        <item m="1" x="664"/>
        <item m="1" x="737"/>
        <item m="1" x="612"/>
        <item m="1" x="793"/>
        <item m="1" x="782"/>
        <item m="1" x="656"/>
        <item x="62"/>
        <item x="8"/>
        <item x="149"/>
        <item m="1" x="304"/>
        <item m="1" x="347"/>
        <item m="1" x="1118"/>
        <item m="1" x="308"/>
        <item m="1" x="955"/>
        <item m="1" x="1127"/>
        <item m="1" x="1098"/>
        <item x="148"/>
        <item m="1" x="753"/>
        <item m="1" x="770"/>
        <item x="85"/>
        <item m="1" x="1039"/>
        <item m="1" x="1122"/>
        <item m="1" x="832"/>
        <item m="1" x="486"/>
        <item m="1" x="1012"/>
        <item m="1" x="989"/>
        <item m="1" x="814"/>
        <item m="1" x="608"/>
        <item m="1" x="830"/>
        <item m="1" x="637"/>
        <item m="1" x="702"/>
        <item m="1" x="469"/>
        <item x="29"/>
        <item x="82"/>
        <item m="1" x="771"/>
        <item m="1" x="358"/>
        <item x="103"/>
        <item m="1" x="681"/>
        <item m="1" x="1024"/>
        <item m="1" x="929"/>
        <item m="1" x="502"/>
        <item x="228"/>
        <item m="1" x="649"/>
        <item x="274"/>
        <item m="1" x="850"/>
        <item x="223"/>
        <item m="1" x="809"/>
        <item m="1" x="931"/>
        <item m="1" x="641"/>
        <item x="30"/>
        <item m="1" x="930"/>
        <item m="1" x="351"/>
        <item m="1" x="1077"/>
        <item x="31"/>
        <item x="144"/>
        <item m="1" x="567"/>
        <item m="1" x="470"/>
        <item m="1" x="870"/>
        <item x="192"/>
        <item m="1" x="822"/>
        <item x="20"/>
        <item x="195"/>
        <item x="48"/>
        <item x="49"/>
        <item m="1" x="1142"/>
        <item m="1" x="311"/>
        <item m="1" x="798"/>
        <item m="1" x="298"/>
        <item m="1" x="1019"/>
        <item m="1" x="554"/>
        <item m="1" x="294"/>
        <item x="286"/>
        <item m="1" x="653"/>
        <item m="1" x="706"/>
        <item m="1" x="359"/>
        <item m="1" x="690"/>
        <item m="1" x="911"/>
        <item m="1" x="1018"/>
        <item m="1" x="1069"/>
        <item x="72"/>
        <item m="1" x="650"/>
        <item m="1" x="868"/>
        <item x="43"/>
        <item m="1" x="405"/>
        <item m="1" x="757"/>
        <item m="1" x="1071"/>
        <item m="1" x="634"/>
        <item m="1" x="536"/>
        <item x="22"/>
        <item m="1" x="1132"/>
        <item m="1" x="624"/>
        <item m="1" x="1028"/>
        <item m="1" x="965"/>
        <item x="247"/>
        <item m="1" x="1043"/>
        <item x="160"/>
        <item m="1" x="874"/>
        <item m="1" x="388"/>
        <item m="1" x="843"/>
        <item x="39"/>
        <item m="1" x="716"/>
        <item m="1" x="642"/>
        <item m="1" x="337"/>
        <item m="1" x="416"/>
        <item m="1" x="581"/>
        <item x="173"/>
        <item m="1" x="677"/>
        <item m="1" x="961"/>
        <item x="284"/>
        <item x="131"/>
        <item m="1" x="1030"/>
        <item m="1" x="369"/>
        <item m="1" x="797"/>
        <item m="1" x="876"/>
        <item m="1" x="712"/>
        <item m="1" x="545"/>
        <item m="1" x="400"/>
        <item m="1" x="764"/>
        <item m="1" x="597"/>
        <item m="1" x="386"/>
        <item x="100"/>
        <item m="1" x="915"/>
        <item x="264"/>
        <item x="270"/>
        <item m="1" x="485"/>
        <item m="1" x="685"/>
        <item m="1" x="1101"/>
        <item m="1" x="878"/>
        <item m="1" x="1137"/>
        <item x="203"/>
        <item m="1" x="749"/>
        <item m="1" x="344"/>
        <item m="1" x="683"/>
        <item x="141"/>
        <item m="1" x="982"/>
        <item x="224"/>
        <item m="1" x="580"/>
        <item m="1" x="499"/>
        <item m="1" x="1033"/>
        <item x="128"/>
        <item x="171"/>
        <item m="1" x="424"/>
        <item m="1" x="779"/>
        <item x="124"/>
        <item x="120"/>
        <item x="263"/>
        <item m="1" x="619"/>
        <item m="1" x="570"/>
        <item m="1" x="993"/>
        <item x="287"/>
        <item x="73"/>
        <item x="204"/>
        <item x="105"/>
        <item x="84"/>
        <item x="111"/>
        <item m="1" x="628"/>
        <item m="1" x="871"/>
        <item m="1" x="1004"/>
        <item m="1" x="916"/>
        <item m="1" x="977"/>
        <item m="1" x="875"/>
        <item m="1" x="342"/>
        <item m="1" x="923"/>
        <item m="1" x="380"/>
        <item m="1" x="488"/>
        <item m="1" x="1138"/>
        <item x="88"/>
        <item x="289"/>
        <item m="1" x="353"/>
        <item m="1" x="1006"/>
        <item m="1" x="1050"/>
        <item x="168"/>
        <item m="1" x="1158"/>
        <item m="1" x="1002"/>
        <item x="98"/>
        <item m="1" x="1076"/>
        <item m="1" x="773"/>
        <item m="1" x="329"/>
        <item m="1" x="352"/>
        <item x="60"/>
        <item m="1" x="1147"/>
        <item x="135"/>
        <item m="1" x="323"/>
        <item x="42"/>
        <item m="1" x="908"/>
        <item m="1" x="903"/>
        <item x="281"/>
        <item m="1" x="932"/>
        <item m="1" x="853"/>
        <item m="1" x="1168"/>
        <item m="1" x="710"/>
        <item m="1" x="1166"/>
        <item m="1" x="746"/>
        <item m="1" x="944"/>
        <item m="1" x="969"/>
        <item m="1" x="735"/>
        <item x="271"/>
        <item x="288"/>
        <item x="167"/>
        <item m="1" x="1001"/>
        <item m="1" x="1068"/>
        <item m="1" x="803"/>
        <item m="1" x="959"/>
        <item x="159"/>
        <item x="291"/>
      </items>
    </pivotField>
    <pivotField axis="axisRow" compact="0" outline="0" showAll="0" defaultSubtotal="0">
      <items count="28">
        <item m="1" x="17"/>
        <item m="1" x="21"/>
        <item m="1" x="24"/>
        <item m="1" x="10"/>
        <item m="1" x="12"/>
        <item m="1" x="11"/>
        <item m="1" x="16"/>
        <item m="1" x="23"/>
        <item m="1" x="26"/>
        <item m="1" x="13"/>
        <item m="1" x="18"/>
        <item m="1" x="27"/>
        <item x="9"/>
        <item m="1" x="25"/>
        <item m="1" x="14"/>
        <item m="1" x="20"/>
        <item m="1" x="19"/>
        <item m="1" x="15"/>
        <item x="0"/>
        <item x="1"/>
        <item x="2"/>
        <item x="3"/>
        <item x="4"/>
        <item x="5"/>
        <item x="6"/>
        <item x="7"/>
        <item m="1" x="22"/>
        <item x="8"/>
      </items>
    </pivotField>
    <pivotField axis="axisRow" compact="0" outline="0" showAll="0">
      <items count="5">
        <item x="0"/>
        <item x="1"/>
        <item x="2"/>
        <item m="1" x="3"/>
        <item t="default"/>
      </items>
    </pivotField>
    <pivotField compact="0" outline="0" showAll="0"/>
    <pivotField dataField="1" compact="0" outline="0" showAll="0"/>
    <pivotField axis="axisCol" compact="0" outline="0" showAll="0">
      <items count="13">
        <item h="1" m="1" x="11"/>
        <item h="1" m="1" x="8"/>
        <item h="1" m="1" x="4"/>
        <item h="1" m="1" x="5"/>
        <item h="1" x="3"/>
        <item h="1" m="1" x="10"/>
        <item h="1" m="1" x="6"/>
        <item h="1" m="1" x="9"/>
        <item h="1" m="1" x="7"/>
        <item x="0"/>
        <item x="1"/>
        <item x="2"/>
        <item t="default"/>
      </items>
    </pivotField>
    <pivotField compact="0" outline="0" showAll="0"/>
  </pivotFields>
  <rowFields count="3">
    <field x="0"/>
    <field x="1"/>
    <field x="2"/>
  </rowFields>
  <rowItems count="293">
    <i>
      <x v="2"/>
      <x v="18"/>
      <x v="1"/>
    </i>
    <i>
      <x v="3"/>
      <x v="21"/>
      <x v="1"/>
    </i>
    <i>
      <x v="14"/>
      <x v="22"/>
      <x v="1"/>
    </i>
    <i>
      <x v="16"/>
      <x v="21"/>
      <x v="1"/>
    </i>
    <i>
      <x v="17"/>
      <x v="18"/>
      <x v="1"/>
    </i>
    <i>
      <x v="23"/>
      <x v="18"/>
      <x v="1"/>
    </i>
    <i>
      <x v="25"/>
      <x v="18"/>
      <x v="1"/>
    </i>
    <i>
      <x v="32"/>
      <x v="20"/>
      <x/>
    </i>
    <i>
      <x v="40"/>
      <x v="21"/>
      <x v="1"/>
    </i>
    <i>
      <x v="43"/>
      <x v="18"/>
      <x/>
    </i>
    <i>
      <x v="47"/>
      <x v="19"/>
      <x v="1"/>
    </i>
    <i>
      <x v="51"/>
      <x v="18"/>
      <x v="1"/>
    </i>
    <i>
      <x v="57"/>
      <x v="19"/>
      <x v="1"/>
    </i>
    <i>
      <x v="66"/>
      <x v="21"/>
      <x v="1"/>
    </i>
    <i>
      <x v="74"/>
      <x v="19"/>
      <x/>
    </i>
    <i>
      <x v="80"/>
      <x v="18"/>
      <x v="1"/>
    </i>
    <i>
      <x v="82"/>
      <x v="18"/>
      <x v="1"/>
    </i>
    <i>
      <x v="87"/>
      <x v="21"/>
      <x v="1"/>
    </i>
    <i>
      <x v="88"/>
      <x v="21"/>
      <x/>
    </i>
    <i>
      <x v="91"/>
      <x v="20"/>
      <x/>
    </i>
    <i>
      <x v="92"/>
      <x v="22"/>
      <x/>
    </i>
    <i>
      <x v="101"/>
      <x v="19"/>
      <x v="1"/>
    </i>
    <i>
      <x v="107"/>
      <x v="18"/>
      <x/>
    </i>
    <i>
      <x v="109"/>
      <x v="19"/>
      <x/>
    </i>
    <i>
      <x v="112"/>
      <x v="19"/>
      <x v="1"/>
    </i>
    <i>
      <x v="114"/>
      <x v="22"/>
      <x/>
    </i>
    <i>
      <x v="119"/>
      <x v="18"/>
      <x v="1"/>
    </i>
    <i>
      <x v="120"/>
      <x v="19"/>
      <x v="1"/>
    </i>
    <i>
      <x v="124"/>
      <x v="18"/>
      <x v="1"/>
    </i>
    <i>
      <x v="125"/>
      <x v="19"/>
      <x/>
    </i>
    <i>
      <x v="131"/>
      <x v="19"/>
      <x v="1"/>
    </i>
    <i>
      <x v="132"/>
      <x v="20"/>
      <x v="1"/>
    </i>
    <i>
      <x v="134"/>
      <x v="19"/>
      <x v="1"/>
    </i>
    <i>
      <x v="135"/>
      <x v="20"/>
      <x v="1"/>
    </i>
    <i>
      <x v="137"/>
      <x v="19"/>
      <x/>
    </i>
    <i>
      <x v="140"/>
      <x v="19"/>
      <x v="1"/>
    </i>
    <i>
      <x v="141"/>
      <x v="19"/>
      <x v="1"/>
    </i>
    <i>
      <x v="142"/>
      <x v="19"/>
      <x v="1"/>
    </i>
    <i>
      <x v="145"/>
      <x v="19"/>
      <x v="1"/>
    </i>
    <i>
      <x v="147"/>
      <x v="19"/>
      <x/>
    </i>
    <i>
      <x v="156"/>
      <x v="18"/>
      <x v="1"/>
    </i>
    <i>
      <x v="158"/>
      <x v="19"/>
      <x v="1"/>
    </i>
    <i>
      <x v="165"/>
      <x v="23"/>
      <x v="1"/>
    </i>
    <i>
      <x v="172"/>
      <x v="18"/>
      <x/>
    </i>
    <i>
      <x v="177"/>
      <x v="22"/>
      <x/>
    </i>
    <i>
      <x v="184"/>
      <x v="18"/>
      <x v="1"/>
    </i>
    <i>
      <x v="185"/>
      <x v="19"/>
      <x v="1"/>
    </i>
    <i>
      <x v="189"/>
      <x v="18"/>
      <x v="1"/>
    </i>
    <i>
      <x v="191"/>
      <x v="18"/>
      <x v="1"/>
    </i>
    <i>
      <x v="200"/>
      <x v="18"/>
      <x v="1"/>
    </i>
    <i>
      <x v="204"/>
      <x v="23"/>
      <x v="1"/>
    </i>
    <i>
      <x v="206"/>
      <x v="20"/>
      <x v="1"/>
    </i>
    <i>
      <x v="210"/>
      <x v="22"/>
      <x v="1"/>
    </i>
    <i>
      <x v="213"/>
      <x v="18"/>
      <x v="1"/>
    </i>
    <i>
      <x v="221"/>
      <x v="18"/>
      <x v="1"/>
    </i>
    <i>
      <x v="225"/>
      <x v="22"/>
      <x/>
    </i>
    <i>
      <x v="227"/>
      <x v="23"/>
      <x/>
    </i>
    <i>
      <x v="231"/>
      <x v="18"/>
      <x v="1"/>
    </i>
    <i>
      <x v="243"/>
      <x v="25"/>
      <x v="1"/>
    </i>
    <i>
      <x v="245"/>
      <x v="22"/>
      <x/>
    </i>
    <i>
      <x v="246"/>
      <x v="19"/>
      <x/>
    </i>
    <i>
      <x v="248"/>
      <x v="18"/>
      <x/>
    </i>
    <i>
      <x v="249"/>
      <x v="19"/>
      <x v="1"/>
    </i>
    <i r="1">
      <x v="24"/>
      <x v="1"/>
    </i>
    <i>
      <x v="258"/>
      <x v="22"/>
      <x v="1"/>
    </i>
    <i>
      <x v="270"/>
      <x v="18"/>
      <x/>
    </i>
    <i>
      <x v="294"/>
      <x v="19"/>
      <x/>
    </i>
    <i>
      <x v="295"/>
      <x v="18"/>
      <x v="1"/>
    </i>
    <i>
      <x v="299"/>
      <x v="19"/>
      <x v="1"/>
    </i>
    <i>
      <x v="301"/>
      <x v="22"/>
      <x v="1"/>
    </i>
    <i>
      <x v="307"/>
      <x v="18"/>
      <x v="1"/>
    </i>
    <i>
      <x v="312"/>
      <x v="19"/>
      <x v="1"/>
    </i>
    <i>
      <x v="314"/>
      <x v="18"/>
      <x v="1"/>
    </i>
    <i>
      <x v="316"/>
      <x v="22"/>
      <x/>
    </i>
    <i>
      <x v="323"/>
      <x v="25"/>
      <x v="1"/>
    </i>
    <i>
      <x v="330"/>
      <x v="18"/>
      <x/>
    </i>
    <i>
      <x v="342"/>
      <x v="18"/>
      <x v="1"/>
    </i>
    <i>
      <x v="345"/>
      <x v="22"/>
      <x v="1"/>
    </i>
    <i>
      <x v="346"/>
      <x v="22"/>
      <x/>
    </i>
    <i>
      <x v="348"/>
      <x v="18"/>
      <x v="1"/>
    </i>
    <i>
      <x v="349"/>
      <x v="21"/>
      <x/>
    </i>
    <i>
      <x v="355"/>
      <x v="18"/>
      <x v="1"/>
    </i>
    <i>
      <x v="363"/>
      <x v="19"/>
      <x v="1"/>
    </i>
    <i>
      <x v="367"/>
      <x v="18"/>
      <x/>
    </i>
    <i>
      <x v="378"/>
      <x v="18"/>
      <x v="1"/>
    </i>
    <i>
      <x v="379"/>
      <x v="18"/>
      <x v="1"/>
    </i>
    <i>
      <x v="380"/>
      <x v="18"/>
      <x v="1"/>
    </i>
    <i>
      <x v="381"/>
      <x v="19"/>
      <x/>
    </i>
    <i>
      <x v="382"/>
      <x v="19"/>
      <x v="1"/>
    </i>
    <i>
      <x v="384"/>
      <x v="22"/>
      <x/>
    </i>
    <i>
      <x v="389"/>
      <x v="18"/>
      <x/>
    </i>
    <i>
      <x v="391"/>
      <x v="18"/>
      <x v="1"/>
    </i>
    <i>
      <x v="399"/>
      <x v="18"/>
      <x/>
    </i>
    <i>
      <x v="403"/>
      <x v="18"/>
      <x v="1"/>
    </i>
    <i>
      <x v="404"/>
      <x v="19"/>
      <x v="1"/>
    </i>
    <i>
      <x v="409"/>
      <x v="19"/>
      <x v="1"/>
    </i>
    <i>
      <x v="411"/>
      <x v="19"/>
      <x v="1"/>
    </i>
    <i>
      <x v="412"/>
      <x v="21"/>
      <x v="1"/>
    </i>
    <i>
      <x v="413"/>
      <x v="18"/>
      <x v="1"/>
    </i>
    <i>
      <x v="414"/>
      <x v="18"/>
      <x v="1"/>
    </i>
    <i>
      <x v="416"/>
      <x v="19"/>
      <x v="1"/>
    </i>
    <i>
      <x v="417"/>
      <x v="19"/>
      <x/>
    </i>
    <i>
      <x v="421"/>
      <x v="18"/>
      <x/>
    </i>
    <i>
      <x v="427"/>
      <x v="19"/>
      <x v="1"/>
    </i>
    <i>
      <x v="428"/>
      <x v="19"/>
      <x v="1"/>
    </i>
    <i>
      <x v="430"/>
      <x v="19"/>
      <x/>
    </i>
    <i>
      <x v="434"/>
      <x v="18"/>
      <x v="1"/>
    </i>
    <i>
      <x v="436"/>
      <x v="18"/>
      <x v="1"/>
    </i>
    <i>
      <x v="439"/>
      <x v="19"/>
      <x/>
    </i>
    <i>
      <x v="443"/>
      <x v="18"/>
      <x v="1"/>
    </i>
    <i>
      <x v="444"/>
      <x v="18"/>
      <x/>
    </i>
    <i>
      <x v="446"/>
      <x v="25"/>
      <x v="1"/>
    </i>
    <i>
      <x v="451"/>
      <x v="21"/>
      <x/>
    </i>
    <i>
      <x v="453"/>
      <x v="18"/>
      <x v="1"/>
    </i>
    <i>
      <x v="454"/>
      <x v="22"/>
      <x v="1"/>
    </i>
    <i>
      <x v="456"/>
      <x v="18"/>
      <x/>
    </i>
    <i>
      <x v="458"/>
      <x v="22"/>
      <x v="1"/>
    </i>
    <i>
      <x v="459"/>
      <x v="27"/>
      <x v="1"/>
    </i>
    <i>
      <x v="460"/>
      <x v="19"/>
      <x v="1"/>
    </i>
    <i>
      <x v="468"/>
      <x v="18"/>
      <x v="1"/>
    </i>
    <i>
      <x v="477"/>
      <x v="18"/>
      <x/>
    </i>
    <i>
      <x v="480"/>
      <x v="19"/>
      <x v="1"/>
    </i>
    <i>
      <x v="485"/>
      <x v="19"/>
      <x/>
    </i>
    <i>
      <x v="488"/>
      <x v="18"/>
      <x v="1"/>
    </i>
    <i>
      <x v="489"/>
      <x v="19"/>
      <x v="1"/>
    </i>
    <i>
      <x v="490"/>
      <x v="18"/>
      <x v="1"/>
    </i>
    <i>
      <x v="491"/>
      <x v="18"/>
      <x v="1"/>
    </i>
    <i>
      <x v="493"/>
      <x v="22"/>
      <x v="1"/>
    </i>
    <i>
      <x v="494"/>
      <x v="19"/>
      <x v="1"/>
    </i>
    <i>
      <x v="503"/>
      <x v="19"/>
      <x v="1"/>
    </i>
    <i>
      <x v="511"/>
      <x v="18"/>
      <x v="1"/>
    </i>
    <i>
      <x v="512"/>
      <x v="20"/>
      <x v="1"/>
    </i>
    <i>
      <x v="515"/>
      <x v="19"/>
      <x v="1"/>
    </i>
    <i>
      <x v="518"/>
      <x v="18"/>
      <x v="1"/>
    </i>
    <i>
      <x v="523"/>
      <x v="18"/>
      <x v="1"/>
    </i>
    <i>
      <x v="532"/>
      <x v="22"/>
      <x v="1"/>
    </i>
    <i>
      <x v="533"/>
      <x v="21"/>
      <x v="1"/>
    </i>
    <i>
      <x v="539"/>
      <x v="19"/>
      <x/>
    </i>
    <i>
      <x v="543"/>
      <x v="19"/>
      <x/>
    </i>
    <i>
      <x v="544"/>
      <x v="21"/>
      <x v="1"/>
    </i>
    <i>
      <x v="548"/>
      <x v="18"/>
      <x v="1"/>
    </i>
    <i>
      <x v="563"/>
      <x v="22"/>
      <x v="1"/>
    </i>
    <i>
      <x v="575"/>
      <x v="19"/>
      <x v="1"/>
    </i>
    <i>
      <x v="585"/>
      <x v="22"/>
      <x v="1"/>
    </i>
    <i>
      <x v="596"/>
      <x v="18"/>
      <x v="1"/>
    </i>
    <i>
      <x v="600"/>
      <x v="25"/>
      <x v="1"/>
    </i>
    <i>
      <x v="604"/>
      <x v="18"/>
      <x/>
    </i>
    <i>
      <x v="607"/>
      <x v="19"/>
      <x v="1"/>
    </i>
    <i>
      <x v="611"/>
      <x v="18"/>
      <x v="1"/>
    </i>
    <i>
      <x v="612"/>
      <x v="19"/>
      <x/>
    </i>
    <i>
      <x v="620"/>
      <x v="19"/>
      <x v="1"/>
    </i>
    <i>
      <x v="625"/>
      <x v="22"/>
      <x v="1"/>
    </i>
    <i>
      <x v="626"/>
      <x v="23"/>
      <x v="1"/>
    </i>
    <i>
      <x v="627"/>
      <x v="24"/>
      <x v="1"/>
    </i>
    <i>
      <x v="628"/>
      <x v="22"/>
      <x v="1"/>
    </i>
    <i>
      <x v="634"/>
      <x v="18"/>
      <x/>
    </i>
    <i>
      <x v="639"/>
      <x v="22"/>
      <x v="1"/>
    </i>
    <i>
      <x v="640"/>
      <x v="18"/>
      <x v="1"/>
    </i>
    <i>
      <x v="642"/>
      <x v="19"/>
      <x v="1"/>
    </i>
    <i>
      <x v="644"/>
      <x v="19"/>
      <x v="1"/>
    </i>
    <i>
      <x v="649"/>
      <x v="23"/>
      <x v="1"/>
    </i>
    <i>
      <x v="650"/>
      <x v="19"/>
      <x v="1"/>
    </i>
    <i>
      <x v="652"/>
      <x v="23"/>
      <x v="1"/>
    </i>
    <i>
      <x v="653"/>
      <x v="19"/>
      <x v="1"/>
    </i>
    <i>
      <x v="654"/>
      <x v="22"/>
      <x v="1"/>
    </i>
    <i>
      <x v="659"/>
      <x v="23"/>
      <x/>
    </i>
    <i>
      <x v="662"/>
      <x v="19"/>
      <x v="1"/>
    </i>
    <i>
      <x v="667"/>
      <x v="18"/>
      <x v="1"/>
    </i>
    <i>
      <x v="668"/>
      <x v="18"/>
      <x v="1"/>
    </i>
    <i>
      <x v="670"/>
      <x v="18"/>
      <x v="1"/>
    </i>
    <i>
      <x v="673"/>
      <x v="22"/>
      <x v="1"/>
    </i>
    <i>
      <x v="680"/>
      <x v="18"/>
      <x/>
    </i>
    <i>
      <x v="681"/>
      <x v="19"/>
      <x v="1"/>
    </i>
    <i>
      <x v="685"/>
      <x v="19"/>
      <x v="1"/>
    </i>
    <i>
      <x v="704"/>
      <x v="22"/>
      <x v="1"/>
    </i>
    <i>
      <x v="706"/>
      <x v="19"/>
      <x v="1"/>
    </i>
    <i>
      <x v="714"/>
      <x v="18"/>
      <x v="1"/>
    </i>
    <i>
      <x v="715"/>
      <x v="22"/>
      <x v="1"/>
    </i>
    <i>
      <x v="716"/>
      <x v="18"/>
      <x v="1"/>
    </i>
    <i>
      <x v="718"/>
      <x v="19"/>
      <x v="1"/>
    </i>
    <i>
      <x v="721"/>
      <x v="19"/>
      <x v="1"/>
    </i>
    <i>
      <x v="731"/>
      <x v="18"/>
      <x v="1"/>
    </i>
    <i>
      <x v="737"/>
      <x v="18"/>
      <x v="1"/>
    </i>
    <i>
      <x v="746"/>
      <x v="21"/>
      <x v="1"/>
    </i>
    <i>
      <x v="749"/>
      <x v="21"/>
      <x v="1"/>
    </i>
    <i>
      <x v="759"/>
      <x v="18"/>
      <x/>
    </i>
    <i>
      <x v="760"/>
      <x v="22"/>
      <x/>
    </i>
    <i>
      <x v="774"/>
      <x v="18"/>
      <x v="1"/>
    </i>
    <i>
      <x v="781"/>
      <x v="18"/>
      <x v="1"/>
    </i>
    <i>
      <x v="783"/>
      <x v="19"/>
      <x v="1"/>
    </i>
    <i>
      <x v="785"/>
      <x v="22"/>
      <x v="1"/>
    </i>
    <i>
      <x v="787"/>
      <x v="24"/>
      <x v="1"/>
    </i>
    <i>
      <x v="788"/>
      <x v="21"/>
      <x v="1"/>
    </i>
    <i>
      <x v="789"/>
      <x v="19"/>
      <x v="1"/>
    </i>
    <i>
      <x v="795"/>
      <x v="19"/>
      <x v="1"/>
    </i>
    <i>
      <x v="799"/>
      <x v="22"/>
      <x v="1"/>
    </i>
    <i>
      <x v="803"/>
      <x v="18"/>
      <x/>
    </i>
    <i>
      <x v="805"/>
      <x v="18"/>
      <x/>
    </i>
    <i>
      <x v="814"/>
      <x v="18"/>
      <x v="1"/>
    </i>
    <i>
      <x v="816"/>
      <x v="18"/>
      <x/>
    </i>
    <i>
      <x v="819"/>
      <x v="19"/>
      <x/>
    </i>
    <i>
      <x v="822"/>
      <x v="19"/>
      <x v="1"/>
    </i>
    <i>
      <x v="824"/>
      <x v="21"/>
      <x v="1"/>
    </i>
    <i>
      <x v="826"/>
      <x v="18"/>
      <x v="1"/>
    </i>
    <i>
      <x v="831"/>
      <x v="21"/>
      <x/>
    </i>
    <i>
      <x v="835"/>
      <x v="21"/>
      <x/>
    </i>
    <i>
      <x v="837"/>
      <x v="19"/>
      <x v="1"/>
    </i>
    <i>
      <x v="839"/>
      <x v="18"/>
      <x v="1"/>
    </i>
    <i>
      <x v="848"/>
      <x v="19"/>
      <x v="1"/>
    </i>
    <i>
      <x v="849"/>
      <x v="18"/>
      <x v="1"/>
    </i>
    <i>
      <x v="851"/>
      <x v="18"/>
      <x v="1"/>
    </i>
    <i>
      <x v="875"/>
      <x v="19"/>
      <x/>
    </i>
    <i>
      <x v="886"/>
      <x v="18"/>
      <x v="1"/>
    </i>
    <i>
      <x v="889"/>
      <x v="21"/>
      <x v="1"/>
    </i>
    <i>
      <x v="891"/>
      <x v="18"/>
      <x v="1"/>
    </i>
    <i>
      <x v="902"/>
      <x v="18"/>
      <x v="1"/>
    </i>
    <i>
      <x v="904"/>
      <x v="19"/>
      <x v="1"/>
    </i>
    <i>
      <x v="906"/>
      <x v="21"/>
      <x v="1"/>
    </i>
    <i>
      <x v="907"/>
      <x v="21"/>
      <x v="1"/>
    </i>
    <i>
      <x v="909"/>
      <x v="21"/>
      <x/>
    </i>
    <i>
      <x v="910"/>
      <x v="20"/>
      <x v="1"/>
    </i>
    <i>
      <x v="912"/>
      <x v="19"/>
      <x/>
    </i>
    <i>
      <x v="913"/>
      <x v="22"/>
      <x v="1"/>
    </i>
    <i>
      <x v="914"/>
      <x v="19"/>
      <x v="1"/>
    </i>
    <i>
      <x v="923"/>
      <x v="23"/>
      <x/>
    </i>
    <i>
      <x v="924"/>
      <x v="18"/>
      <x v="1"/>
    </i>
    <i>
      <x v="928"/>
      <x v="18"/>
      <x v="1"/>
    </i>
    <i>
      <x v="930"/>
      <x v="18"/>
      <x/>
    </i>
    <i>
      <x v="933"/>
      <x v="25"/>
      <x v="1"/>
    </i>
    <i>
      <x v="935"/>
      <x v="25"/>
      <x v="1"/>
    </i>
    <i>
      <x v="937"/>
      <x v="19"/>
      <x v="1"/>
    </i>
    <i>
      <x v="952"/>
      <x v="18"/>
      <x/>
    </i>
    <i>
      <x v="959"/>
      <x v="19"/>
      <x v="1"/>
    </i>
    <i>
      <x v="960"/>
      <x v="19"/>
      <x v="1"/>
    </i>
    <i>
      <x v="973"/>
      <x v="22"/>
      <x v="1"/>
    </i>
    <i>
      <x v="974"/>
      <x v="19"/>
      <x/>
    </i>
    <i>
      <x v="975"/>
      <x v="18"/>
      <x/>
    </i>
    <i>
      <x v="983"/>
      <x v="19"/>
      <x/>
    </i>
    <i>
      <x v="986"/>
      <x v="18"/>
      <x v="1"/>
    </i>
    <i>
      <x v="999"/>
      <x v="22"/>
      <x/>
    </i>
    <i>
      <x v="1000"/>
      <x v="18"/>
      <x v="1"/>
    </i>
    <i>
      <x v="1003"/>
      <x v="22"/>
      <x v="1"/>
    </i>
    <i>
      <x v="1008"/>
      <x v="19"/>
      <x v="1"/>
    </i>
    <i>
      <x v="1010"/>
      <x v="21"/>
      <x v="1"/>
    </i>
    <i>
      <x v="1012"/>
      <x v="19"/>
      <x v="1"/>
    </i>
    <i>
      <x v="1016"/>
      <x v="18"/>
      <x/>
    </i>
    <i>
      <x v="1020"/>
      <x v="22"/>
      <x/>
    </i>
    <i>
      <x v="1021"/>
      <x v="22"/>
      <x v="1"/>
    </i>
    <i>
      <x v="1025"/>
      <x v="19"/>
      <x v="1"/>
    </i>
    <i>
      <x v="1027"/>
      <x v="19"/>
      <x/>
    </i>
    <i>
      <x v="1028"/>
      <x v="18"/>
      <x v="1"/>
    </i>
    <i>
      <x v="1029"/>
      <x v="19"/>
      <x v="1"/>
    </i>
    <i>
      <x v="1030"/>
      <x v="18"/>
      <x v="1"/>
    </i>
    <i>
      <x v="1038"/>
      <x v="18"/>
      <x v="1"/>
    </i>
    <i>
      <x v="1046"/>
      <x v="22"/>
      <x v="1"/>
    </i>
    <i>
      <x v="1049"/>
      <x v="19"/>
      <x v="1"/>
    </i>
    <i>
      <x v="1055"/>
      <x v="19"/>
      <x/>
    </i>
    <i>
      <x v="1060"/>
      <x v="19"/>
      <x v="1"/>
    </i>
    <i>
      <x v="1062"/>
      <x v="18"/>
      <x/>
    </i>
    <i>
      <x v="1066"/>
      <x v="22"/>
      <x/>
    </i>
    <i>
      <x v="1072"/>
      <x v="18"/>
      <x v="1"/>
    </i>
    <i>
      <x v="1075"/>
      <x v="22"/>
      <x v="1"/>
    </i>
    <i>
      <x v="1076"/>
      <x v="19"/>
      <x v="1"/>
    </i>
    <i>
      <x v="1087"/>
      <x v="18"/>
      <x v="1"/>
    </i>
    <i>
      <x v="1089"/>
      <x v="18"/>
      <x v="1"/>
    </i>
    <i>
      <x v="1090"/>
      <x v="21"/>
      <x v="1"/>
    </i>
    <i>
      <x v="1096"/>
      <x v="22"/>
      <x v="1"/>
    </i>
    <i>
      <x v="1100"/>
      <x v="18"/>
      <x v="1"/>
    </i>
    <i>
      <x v="1102"/>
      <x v="18"/>
      <x v="1"/>
    </i>
    <i>
      <x v="1106"/>
      <x v="19"/>
      <x v="1"/>
    </i>
    <i>
      <x v="1107"/>
      <x v="19"/>
      <x v="1"/>
    </i>
    <i>
      <x v="1110"/>
      <x v="20"/>
      <x v="1"/>
    </i>
    <i>
      <x v="1111"/>
      <x v="19"/>
      <x v="1"/>
    </i>
    <i>
      <x v="1112"/>
      <x v="19"/>
      <x v="1"/>
    </i>
    <i>
      <x v="1116"/>
      <x v="21"/>
      <x v="1"/>
    </i>
    <i>
      <x v="1117"/>
      <x v="18"/>
      <x v="1"/>
    </i>
    <i>
      <x v="1118"/>
      <x v="18"/>
      <x v="1"/>
    </i>
    <i>
      <x v="1119"/>
      <x v="21"/>
      <x v="1"/>
    </i>
    <i>
      <x v="1120"/>
      <x v="19"/>
      <x v="1"/>
    </i>
    <i>
      <x v="1121"/>
      <x v="18"/>
      <x v="1"/>
    </i>
    <i>
      <x v="1133"/>
      <x v="18"/>
      <x v="1"/>
    </i>
    <i>
      <x v="1134"/>
      <x v="19"/>
      <x v="1"/>
    </i>
    <i>
      <x v="1138"/>
      <x v="23"/>
      <x v="1"/>
    </i>
    <i>
      <x v="1141"/>
      <x v="22"/>
      <x v="1"/>
    </i>
    <i>
      <x v="1146"/>
      <x v="19"/>
      <x v="1"/>
    </i>
    <i>
      <x v="1148"/>
      <x v="18"/>
      <x v="1"/>
    </i>
    <i>
      <x v="1150"/>
      <x v="18"/>
      <x v="1"/>
    </i>
    <i>
      <x v="1153"/>
      <x v="19"/>
      <x v="1"/>
    </i>
    <i>
      <x v="1163"/>
      <x v="19"/>
      <x v="1"/>
    </i>
    <i>
      <x v="1164"/>
      <x v="21"/>
      <x v="1"/>
    </i>
    <i>
      <x v="1165"/>
      <x v="18"/>
      <x v="1"/>
    </i>
    <i>
      <x v="1170"/>
      <x v="18"/>
      <x/>
    </i>
    <i t="grand">
      <x/>
    </i>
  </rowItems>
  <colFields count="1">
    <field x="5"/>
  </colFields>
  <colItems count="4">
    <i>
      <x v="9"/>
    </i>
    <i>
      <x v="10"/>
    </i>
    <i>
      <x v="11"/>
    </i>
    <i t="grand">
      <x/>
    </i>
  </colItems>
  <dataFields count="1">
    <dataField name="Somme de Points" fld="4" baseField="0" baseItem="0"/>
  </dataFields>
  <formats count="4">
    <format dxfId="7">
      <pivotArea outline="0" collapsedLevelsAreSubtotals="1" fieldPosition="0">
        <references count="1">
          <reference field="5" count="0" selected="0"/>
        </references>
      </pivotArea>
    </format>
    <format dxfId="6">
      <pivotArea field="5" type="button" dataOnly="0" labelOnly="1" outline="0" axis="axisCol" fieldPosition="0"/>
    </format>
    <format dxfId="5">
      <pivotArea type="topRight" dataOnly="0" labelOnly="1" outline="0" fieldPosition="0"/>
    </format>
    <format dxfId="4">
      <pivotArea dataOnly="0" labelOnly="1" outline="0" fieldPosition="0">
        <references count="1">
          <reference field="5" count="0"/>
        </references>
      </pivotArea>
    </format>
  </formats>
  <pivotTableStyleInfo name="PivotStyleLight16" showRowHeaders="1" showColHeaders="1" showRowStripes="1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1"/>
  <sheetViews>
    <sheetView topLeftCell="A275" zoomScale="75" zoomScaleNormal="75" workbookViewId="0">
      <selection activeCell="F294" sqref="A3:F294"/>
    </sheetView>
  </sheetViews>
  <sheetFormatPr baseColWidth="10" defaultRowHeight="12.75"/>
  <cols>
    <col min="1" max="1" width="38.28515625" style="1" bestFit="1" customWidth="1"/>
    <col min="2" max="2" width="24" style="1" bestFit="1" customWidth="1"/>
    <col min="3" max="3" width="10" style="1" bestFit="1" customWidth="1"/>
    <col min="4" max="6" width="24.140625" style="1" customWidth="1"/>
    <col min="7" max="7" width="15.42578125" style="1" customWidth="1"/>
    <col min="8" max="10" width="27.42578125" style="1" customWidth="1"/>
    <col min="11" max="11" width="27.42578125" bestFit="1" customWidth="1"/>
    <col min="12" max="12" width="15.42578125" bestFit="1" customWidth="1"/>
  </cols>
  <sheetData>
    <row r="1" spans="1:10">
      <c r="A1" s="3" t="s">
        <v>59</v>
      </c>
      <c r="B1"/>
      <c r="C1"/>
      <c r="D1" s="9" t="s">
        <v>6</v>
      </c>
      <c r="H1"/>
      <c r="I1"/>
      <c r="J1"/>
    </row>
    <row r="2" spans="1:10">
      <c r="A2" s="3" t="s">
        <v>7</v>
      </c>
      <c r="B2" s="3" t="s">
        <v>0</v>
      </c>
      <c r="C2" s="3" t="s">
        <v>8</v>
      </c>
      <c r="D2" s="1" t="s">
        <v>617</v>
      </c>
      <c r="E2" s="1" t="s">
        <v>916</v>
      </c>
      <c r="F2" s="1" t="s">
        <v>1017</v>
      </c>
      <c r="G2" t="s">
        <v>25</v>
      </c>
      <c r="H2"/>
      <c r="I2"/>
      <c r="J2"/>
    </row>
    <row r="3" spans="1:10">
      <c r="A3" t="s">
        <v>496</v>
      </c>
      <c r="B3" t="s">
        <v>32</v>
      </c>
      <c r="C3" t="s">
        <v>10</v>
      </c>
      <c r="D3" s="10">
        <v>286</v>
      </c>
      <c r="E3" s="10"/>
      <c r="F3" s="10"/>
      <c r="G3" s="4">
        <v>286</v>
      </c>
      <c r="H3"/>
      <c r="I3"/>
      <c r="J3"/>
    </row>
    <row r="4" spans="1:10">
      <c r="A4" t="s">
        <v>511</v>
      </c>
      <c r="B4" t="s">
        <v>43</v>
      </c>
      <c r="C4" t="s">
        <v>10</v>
      </c>
      <c r="D4" s="10">
        <v>267</v>
      </c>
      <c r="E4" s="10"/>
      <c r="F4" s="10"/>
      <c r="G4" s="4">
        <v>267</v>
      </c>
      <c r="H4"/>
      <c r="I4"/>
      <c r="J4"/>
    </row>
    <row r="5" spans="1:10">
      <c r="A5" t="s">
        <v>579</v>
      </c>
      <c r="B5" t="s">
        <v>34</v>
      </c>
      <c r="C5" t="s">
        <v>10</v>
      </c>
      <c r="D5" s="10">
        <v>208</v>
      </c>
      <c r="E5" s="10"/>
      <c r="F5" s="10"/>
      <c r="G5" s="4">
        <v>208</v>
      </c>
      <c r="H5"/>
      <c r="I5"/>
      <c r="J5"/>
    </row>
    <row r="6" spans="1:10">
      <c r="A6" t="s">
        <v>554</v>
      </c>
      <c r="B6" t="s">
        <v>43</v>
      </c>
      <c r="C6" t="s">
        <v>10</v>
      </c>
      <c r="D6" s="10">
        <v>226</v>
      </c>
      <c r="E6" s="10"/>
      <c r="F6" s="10"/>
      <c r="G6" s="4">
        <v>226</v>
      </c>
      <c r="H6"/>
      <c r="I6"/>
      <c r="J6"/>
    </row>
    <row r="7" spans="1:10">
      <c r="A7" t="s">
        <v>943</v>
      </c>
      <c r="B7" t="s">
        <v>32</v>
      </c>
      <c r="C7" t="s">
        <v>10</v>
      </c>
      <c r="D7" s="10"/>
      <c r="E7" s="10"/>
      <c r="F7" s="10">
        <v>290</v>
      </c>
      <c r="G7" s="4">
        <v>290</v>
      </c>
      <c r="H7"/>
      <c r="I7"/>
      <c r="J7"/>
    </row>
    <row r="8" spans="1:10">
      <c r="A8" t="s">
        <v>12</v>
      </c>
      <c r="B8" t="s">
        <v>32</v>
      </c>
      <c r="C8" t="s">
        <v>10</v>
      </c>
      <c r="D8" s="10">
        <v>297</v>
      </c>
      <c r="E8" s="10">
        <v>294</v>
      </c>
      <c r="F8" s="10"/>
      <c r="G8" s="4">
        <v>591</v>
      </c>
      <c r="H8"/>
      <c r="I8"/>
      <c r="J8"/>
    </row>
    <row r="9" spans="1:10">
      <c r="A9" t="s">
        <v>881</v>
      </c>
      <c r="B9" t="s">
        <v>32</v>
      </c>
      <c r="C9" t="s">
        <v>10</v>
      </c>
      <c r="D9" s="10"/>
      <c r="E9" s="10">
        <v>268</v>
      </c>
      <c r="F9" s="10"/>
      <c r="G9" s="4">
        <v>268</v>
      </c>
      <c r="H9"/>
      <c r="I9"/>
      <c r="J9"/>
    </row>
    <row r="10" spans="1:10">
      <c r="A10" t="s">
        <v>544</v>
      </c>
      <c r="B10" t="s">
        <v>616</v>
      </c>
      <c r="C10" t="s">
        <v>5</v>
      </c>
      <c r="D10" s="10">
        <v>296</v>
      </c>
      <c r="E10" s="10"/>
      <c r="F10" s="10"/>
      <c r="G10" s="4">
        <v>296</v>
      </c>
      <c r="H10"/>
      <c r="I10"/>
      <c r="J10"/>
    </row>
    <row r="11" spans="1:10">
      <c r="A11" t="s">
        <v>913</v>
      </c>
      <c r="B11" t="s">
        <v>43</v>
      </c>
      <c r="C11" t="s">
        <v>10</v>
      </c>
      <c r="D11" s="10"/>
      <c r="E11" s="10">
        <v>243</v>
      </c>
      <c r="F11" s="10"/>
      <c r="G11" s="4">
        <v>243</v>
      </c>
      <c r="H11"/>
      <c r="I11"/>
      <c r="J11"/>
    </row>
    <row r="12" spans="1:10">
      <c r="A12" t="s">
        <v>901</v>
      </c>
      <c r="B12" t="s">
        <v>32</v>
      </c>
      <c r="C12" t="s">
        <v>5</v>
      </c>
      <c r="D12" s="10"/>
      <c r="E12" s="10">
        <v>287</v>
      </c>
      <c r="F12" s="10"/>
      <c r="G12" s="4">
        <v>287</v>
      </c>
      <c r="H12"/>
      <c r="I12"/>
      <c r="J12"/>
    </row>
    <row r="13" spans="1:10">
      <c r="A13" t="s">
        <v>959</v>
      </c>
      <c r="B13" t="s">
        <v>33</v>
      </c>
      <c r="C13" t="s">
        <v>10</v>
      </c>
      <c r="D13" s="10"/>
      <c r="E13" s="10"/>
      <c r="F13" s="10">
        <v>273</v>
      </c>
      <c r="G13" s="4">
        <v>273</v>
      </c>
      <c r="H13"/>
      <c r="I13"/>
      <c r="J13"/>
    </row>
    <row r="14" spans="1:10">
      <c r="A14" t="s">
        <v>968</v>
      </c>
      <c r="B14" t="s">
        <v>32</v>
      </c>
      <c r="C14" t="s">
        <v>10</v>
      </c>
      <c r="D14" s="10"/>
      <c r="E14" s="10"/>
      <c r="F14" s="10">
        <v>265</v>
      </c>
      <c r="G14" s="4">
        <v>265</v>
      </c>
      <c r="H14"/>
      <c r="I14"/>
      <c r="J14"/>
    </row>
    <row r="15" spans="1:10">
      <c r="A15" t="s">
        <v>14</v>
      </c>
      <c r="B15" t="s">
        <v>33</v>
      </c>
      <c r="C15" t="s">
        <v>10</v>
      </c>
      <c r="D15" s="10">
        <v>276</v>
      </c>
      <c r="E15" s="10">
        <v>274</v>
      </c>
      <c r="F15" s="10"/>
      <c r="G15" s="4">
        <v>550</v>
      </c>
      <c r="H15"/>
      <c r="I15"/>
      <c r="J15"/>
    </row>
    <row r="16" spans="1:10">
      <c r="A16" t="s">
        <v>986</v>
      </c>
      <c r="B16" t="s">
        <v>43</v>
      </c>
      <c r="C16" t="s">
        <v>10</v>
      </c>
      <c r="D16" s="10"/>
      <c r="E16" s="10"/>
      <c r="F16" s="10">
        <v>250</v>
      </c>
      <c r="G16" s="4">
        <v>250</v>
      </c>
      <c r="H16"/>
      <c r="I16"/>
      <c r="J16"/>
    </row>
    <row r="17" spans="1:10">
      <c r="A17" t="s">
        <v>900</v>
      </c>
      <c r="B17" t="s">
        <v>33</v>
      </c>
      <c r="C17" t="s">
        <v>5</v>
      </c>
      <c r="D17" s="10"/>
      <c r="E17" s="10">
        <v>288</v>
      </c>
      <c r="F17" s="10"/>
      <c r="G17" s="4">
        <v>288</v>
      </c>
      <c r="H17"/>
      <c r="I17"/>
      <c r="J17"/>
    </row>
    <row r="18" spans="1:10">
      <c r="A18" t="s">
        <v>939</v>
      </c>
      <c r="B18" t="s">
        <v>32</v>
      </c>
      <c r="C18" t="s">
        <v>10</v>
      </c>
      <c r="D18" s="10"/>
      <c r="E18" s="10"/>
      <c r="F18" s="10">
        <v>296</v>
      </c>
      <c r="G18" s="4">
        <v>296</v>
      </c>
      <c r="H18"/>
      <c r="I18"/>
      <c r="J18"/>
    </row>
    <row r="19" spans="1:10">
      <c r="A19" t="s">
        <v>11</v>
      </c>
      <c r="B19" t="s">
        <v>32</v>
      </c>
      <c r="C19" t="s">
        <v>10</v>
      </c>
      <c r="D19" s="10"/>
      <c r="E19" s="10">
        <v>297</v>
      </c>
      <c r="F19" s="10"/>
      <c r="G19" s="4">
        <v>297</v>
      </c>
      <c r="H19"/>
      <c r="I19"/>
      <c r="J19"/>
    </row>
    <row r="20" spans="1:10">
      <c r="A20" t="s">
        <v>559</v>
      </c>
      <c r="B20" t="s">
        <v>43</v>
      </c>
      <c r="C20" t="s">
        <v>10</v>
      </c>
      <c r="D20" s="10">
        <v>222</v>
      </c>
      <c r="E20" s="10"/>
      <c r="F20" s="10"/>
      <c r="G20" s="4">
        <v>222</v>
      </c>
      <c r="H20"/>
      <c r="I20"/>
      <c r="J20"/>
    </row>
    <row r="21" spans="1:10">
      <c r="A21" t="s">
        <v>576</v>
      </c>
      <c r="B21" t="s">
        <v>43</v>
      </c>
      <c r="C21" t="s">
        <v>5</v>
      </c>
      <c r="D21" s="10">
        <v>284</v>
      </c>
      <c r="E21" s="10"/>
      <c r="F21" s="10"/>
      <c r="G21" s="4">
        <v>284</v>
      </c>
      <c r="H21"/>
      <c r="I21"/>
      <c r="J21"/>
    </row>
    <row r="22" spans="1:10">
      <c r="A22" t="s">
        <v>571</v>
      </c>
      <c r="B22" t="s">
        <v>616</v>
      </c>
      <c r="C22" t="s">
        <v>5</v>
      </c>
      <c r="D22" s="10">
        <v>288</v>
      </c>
      <c r="E22" s="10"/>
      <c r="F22" s="10"/>
      <c r="G22" s="4">
        <v>288</v>
      </c>
      <c r="H22"/>
      <c r="I22"/>
      <c r="J22"/>
    </row>
    <row r="23" spans="1:10">
      <c r="A23" t="s">
        <v>608</v>
      </c>
      <c r="B23" t="s">
        <v>34</v>
      </c>
      <c r="C23" t="s">
        <v>5</v>
      </c>
      <c r="D23" s="10">
        <v>265</v>
      </c>
      <c r="E23" s="10"/>
      <c r="F23" s="10"/>
      <c r="G23" s="4">
        <v>265</v>
      </c>
      <c r="H23"/>
      <c r="I23"/>
      <c r="J23"/>
    </row>
    <row r="24" spans="1:10">
      <c r="A24" t="s">
        <v>996</v>
      </c>
      <c r="B24" t="s">
        <v>33</v>
      </c>
      <c r="C24" t="s">
        <v>10</v>
      </c>
      <c r="D24" s="10"/>
      <c r="E24" s="10"/>
      <c r="F24" s="10">
        <v>242</v>
      </c>
      <c r="G24" s="4">
        <v>242</v>
      </c>
      <c r="H24"/>
      <c r="I24"/>
      <c r="J24"/>
    </row>
    <row r="25" spans="1:10">
      <c r="A25" t="s">
        <v>905</v>
      </c>
      <c r="B25" t="s">
        <v>32</v>
      </c>
      <c r="C25" t="s">
        <v>5</v>
      </c>
      <c r="D25" s="10"/>
      <c r="E25" s="10">
        <v>285</v>
      </c>
      <c r="F25" s="10"/>
      <c r="G25" s="4">
        <v>285</v>
      </c>
      <c r="H25"/>
      <c r="I25"/>
      <c r="J25"/>
    </row>
    <row r="26" spans="1:10">
      <c r="A26" t="s">
        <v>75</v>
      </c>
      <c r="B26" t="s">
        <v>33</v>
      </c>
      <c r="C26" t="s">
        <v>5</v>
      </c>
      <c r="D26" s="10">
        <v>299</v>
      </c>
      <c r="E26" s="10"/>
      <c r="F26" s="10">
        <v>295</v>
      </c>
      <c r="G26" s="4">
        <v>594</v>
      </c>
      <c r="H26"/>
      <c r="I26"/>
      <c r="J26"/>
    </row>
    <row r="27" spans="1:10">
      <c r="A27" t="s">
        <v>527</v>
      </c>
      <c r="B27" t="s">
        <v>33</v>
      </c>
      <c r="C27" t="s">
        <v>10</v>
      </c>
      <c r="D27" s="10">
        <v>247</v>
      </c>
      <c r="E27" s="10"/>
      <c r="F27" s="10"/>
      <c r="G27" s="4">
        <v>247</v>
      </c>
      <c r="H27"/>
      <c r="I27"/>
      <c r="J27"/>
    </row>
    <row r="28" spans="1:10">
      <c r="A28" t="s">
        <v>895</v>
      </c>
      <c r="B28" t="s">
        <v>34</v>
      </c>
      <c r="C28" t="s">
        <v>5</v>
      </c>
      <c r="D28" s="10"/>
      <c r="E28" s="10">
        <v>292</v>
      </c>
      <c r="F28" s="10"/>
      <c r="G28" s="4">
        <v>292</v>
      </c>
      <c r="H28"/>
      <c r="I28"/>
      <c r="J28"/>
    </row>
    <row r="29" spans="1:10">
      <c r="A29" t="s">
        <v>985</v>
      </c>
      <c r="B29" t="s">
        <v>32</v>
      </c>
      <c r="C29" t="s">
        <v>10</v>
      </c>
      <c r="D29" s="10"/>
      <c r="E29" s="10"/>
      <c r="F29" s="10">
        <v>251</v>
      </c>
      <c r="G29" s="4">
        <v>251</v>
      </c>
      <c r="H29"/>
      <c r="I29"/>
      <c r="J29"/>
    </row>
    <row r="30" spans="1:10">
      <c r="A30" t="s">
        <v>589</v>
      </c>
      <c r="B30" t="s">
        <v>33</v>
      </c>
      <c r="C30" t="s">
        <v>10</v>
      </c>
      <c r="D30" s="10">
        <v>204</v>
      </c>
      <c r="E30" s="10"/>
      <c r="F30" s="10"/>
      <c r="G30" s="4">
        <v>204</v>
      </c>
      <c r="H30"/>
      <c r="I30"/>
      <c r="J30"/>
    </row>
    <row r="31" spans="1:10">
      <c r="A31" t="s">
        <v>935</v>
      </c>
      <c r="B31" t="s">
        <v>32</v>
      </c>
      <c r="C31" t="s">
        <v>10</v>
      </c>
      <c r="D31" s="10"/>
      <c r="E31" s="10"/>
      <c r="F31" s="10">
        <v>300</v>
      </c>
      <c r="G31" s="4">
        <v>300</v>
      </c>
      <c r="H31"/>
      <c r="I31"/>
      <c r="J31"/>
    </row>
    <row r="32" spans="1:10">
      <c r="A32" t="s">
        <v>967</v>
      </c>
      <c r="B32" t="s">
        <v>33</v>
      </c>
      <c r="C32" t="s">
        <v>5</v>
      </c>
      <c r="D32" s="10"/>
      <c r="E32" s="10"/>
      <c r="F32" s="10">
        <v>299</v>
      </c>
      <c r="G32" s="4">
        <v>299</v>
      </c>
      <c r="H32"/>
      <c r="I32"/>
      <c r="J32"/>
    </row>
    <row r="33" spans="1:10">
      <c r="A33" t="s">
        <v>874</v>
      </c>
      <c r="B33" t="s">
        <v>33</v>
      </c>
      <c r="C33" t="s">
        <v>10</v>
      </c>
      <c r="D33" s="10"/>
      <c r="E33" s="10">
        <v>280</v>
      </c>
      <c r="F33" s="10"/>
      <c r="G33" s="4">
        <v>280</v>
      </c>
      <c r="H33"/>
      <c r="I33"/>
      <c r="J33"/>
    </row>
    <row r="34" spans="1:10">
      <c r="A34" t="s">
        <v>872</v>
      </c>
      <c r="B34" t="s">
        <v>616</v>
      </c>
      <c r="C34" t="s">
        <v>10</v>
      </c>
      <c r="D34" s="10"/>
      <c r="E34" s="10">
        <v>282</v>
      </c>
      <c r="F34" s="10"/>
      <c r="G34" s="4">
        <v>282</v>
      </c>
      <c r="H34"/>
      <c r="I34"/>
      <c r="J34"/>
    </row>
    <row r="35" spans="1:10">
      <c r="A35" t="s">
        <v>948</v>
      </c>
      <c r="B35" t="s">
        <v>33</v>
      </c>
      <c r="C35" t="s">
        <v>10</v>
      </c>
      <c r="D35" s="10"/>
      <c r="E35" s="10"/>
      <c r="F35" s="10">
        <v>284</v>
      </c>
      <c r="G35" s="4">
        <v>284</v>
      </c>
      <c r="H35"/>
      <c r="I35"/>
      <c r="J35"/>
    </row>
    <row r="36" spans="1:10">
      <c r="A36" t="s">
        <v>561</v>
      </c>
      <c r="B36" t="s">
        <v>616</v>
      </c>
      <c r="C36" t="s">
        <v>10</v>
      </c>
      <c r="D36" s="10">
        <v>220</v>
      </c>
      <c r="E36" s="10"/>
      <c r="F36" s="10"/>
      <c r="G36" s="4">
        <v>220</v>
      </c>
      <c r="H36"/>
      <c r="I36"/>
      <c r="J36"/>
    </row>
    <row r="37" spans="1:10">
      <c r="A37" t="s">
        <v>587</v>
      </c>
      <c r="B37" t="s">
        <v>33</v>
      </c>
      <c r="C37" t="s">
        <v>5</v>
      </c>
      <c r="D37" s="10">
        <v>279</v>
      </c>
      <c r="E37" s="10"/>
      <c r="F37" s="10"/>
      <c r="G37" s="4">
        <v>279</v>
      </c>
      <c r="H37"/>
      <c r="I37"/>
      <c r="J37"/>
    </row>
    <row r="38" spans="1:10">
      <c r="A38" t="s">
        <v>489</v>
      </c>
      <c r="B38" t="s">
        <v>33</v>
      </c>
      <c r="C38" t="s">
        <v>10</v>
      </c>
      <c r="D38" s="10">
        <v>296</v>
      </c>
      <c r="E38" s="10">
        <v>290</v>
      </c>
      <c r="F38" s="10">
        <v>291</v>
      </c>
      <c r="G38" s="4">
        <v>877</v>
      </c>
      <c r="H38"/>
      <c r="I38"/>
      <c r="J38"/>
    </row>
    <row r="39" spans="1:10">
      <c r="A39" t="s">
        <v>890</v>
      </c>
      <c r="B39" t="s">
        <v>33</v>
      </c>
      <c r="C39" t="s">
        <v>10</v>
      </c>
      <c r="D39" s="10"/>
      <c r="E39" s="10">
        <v>257</v>
      </c>
      <c r="F39" s="10"/>
      <c r="G39" s="4">
        <v>257</v>
      </c>
      <c r="H39"/>
      <c r="I39"/>
      <c r="J39"/>
    </row>
    <row r="40" spans="1:10">
      <c r="A40" t="s">
        <v>958</v>
      </c>
      <c r="B40" t="s">
        <v>33</v>
      </c>
      <c r="C40" t="s">
        <v>10</v>
      </c>
      <c r="D40" s="10"/>
      <c r="E40" s="10"/>
      <c r="F40" s="10">
        <v>274</v>
      </c>
      <c r="G40" s="4">
        <v>274</v>
      </c>
      <c r="H40"/>
      <c r="I40"/>
      <c r="J40"/>
    </row>
    <row r="41" spans="1:10">
      <c r="A41" t="s">
        <v>947</v>
      </c>
      <c r="B41" t="s">
        <v>33</v>
      </c>
      <c r="C41" t="s">
        <v>10</v>
      </c>
      <c r="D41" s="10"/>
      <c r="E41" s="10"/>
      <c r="F41" s="10">
        <v>285</v>
      </c>
      <c r="G41" s="4">
        <v>285</v>
      </c>
      <c r="H41"/>
      <c r="I41"/>
      <c r="J41"/>
    </row>
    <row r="42" spans="1:10">
      <c r="A42" t="s">
        <v>977</v>
      </c>
      <c r="B42" t="s">
        <v>33</v>
      </c>
      <c r="C42" t="s">
        <v>5</v>
      </c>
      <c r="D42" s="10"/>
      <c r="E42" s="10"/>
      <c r="F42" s="10">
        <v>297</v>
      </c>
      <c r="G42" s="4">
        <v>297</v>
      </c>
      <c r="H42"/>
      <c r="I42"/>
      <c r="J42"/>
    </row>
    <row r="43" spans="1:10">
      <c r="A43" t="s">
        <v>538</v>
      </c>
      <c r="B43" t="s">
        <v>32</v>
      </c>
      <c r="C43" t="s">
        <v>10</v>
      </c>
      <c r="D43" s="10">
        <v>237</v>
      </c>
      <c r="E43" s="10"/>
      <c r="F43" s="10"/>
      <c r="G43" s="4">
        <v>237</v>
      </c>
      <c r="H43"/>
      <c r="I43"/>
      <c r="J43"/>
    </row>
    <row r="44" spans="1:10">
      <c r="A44" t="s">
        <v>56</v>
      </c>
      <c r="B44" t="s">
        <v>33</v>
      </c>
      <c r="C44" t="s">
        <v>10</v>
      </c>
      <c r="D44" s="10"/>
      <c r="E44" s="10">
        <v>269</v>
      </c>
      <c r="F44" s="10"/>
      <c r="G44" s="4">
        <v>269</v>
      </c>
      <c r="H44"/>
      <c r="I44"/>
      <c r="J44"/>
    </row>
    <row r="45" spans="1:10">
      <c r="A45" t="s">
        <v>545</v>
      </c>
      <c r="B45" t="s">
        <v>37</v>
      </c>
      <c r="C45" t="s">
        <v>10</v>
      </c>
      <c r="D45" s="10">
        <v>232</v>
      </c>
      <c r="E45" s="10"/>
      <c r="F45" s="10"/>
      <c r="G45" s="4">
        <v>232</v>
      </c>
      <c r="H45"/>
      <c r="I45"/>
      <c r="J45"/>
    </row>
    <row r="46" spans="1:10">
      <c r="A46" t="s">
        <v>550</v>
      </c>
      <c r="B46" t="s">
        <v>32</v>
      </c>
      <c r="C46" t="s">
        <v>5</v>
      </c>
      <c r="D46" s="10">
        <v>294</v>
      </c>
      <c r="E46" s="10"/>
      <c r="F46" s="10"/>
      <c r="G46" s="4">
        <v>294</v>
      </c>
      <c r="H46"/>
      <c r="I46"/>
      <c r="J46"/>
    </row>
    <row r="47" spans="1:10">
      <c r="A47" t="s">
        <v>611</v>
      </c>
      <c r="B47" t="s">
        <v>34</v>
      </c>
      <c r="C47" t="s">
        <v>5</v>
      </c>
      <c r="D47" s="10">
        <v>263</v>
      </c>
      <c r="E47" s="10"/>
      <c r="F47" s="10"/>
      <c r="G47" s="4">
        <v>263</v>
      </c>
      <c r="H47"/>
      <c r="I47"/>
      <c r="J47"/>
    </row>
    <row r="48" spans="1:10">
      <c r="A48" t="s">
        <v>79</v>
      </c>
      <c r="B48" t="s">
        <v>32</v>
      </c>
      <c r="C48" t="s">
        <v>10</v>
      </c>
      <c r="D48" s="10"/>
      <c r="E48" s="10">
        <v>299</v>
      </c>
      <c r="F48" s="10"/>
      <c r="G48" s="4">
        <v>299</v>
      </c>
      <c r="H48"/>
      <c r="I48"/>
      <c r="J48"/>
    </row>
    <row r="49" spans="1:10">
      <c r="A49" t="s">
        <v>495</v>
      </c>
      <c r="B49" t="s">
        <v>33</v>
      </c>
      <c r="C49" t="s">
        <v>10</v>
      </c>
      <c r="D49" s="10">
        <v>287</v>
      </c>
      <c r="E49" s="10"/>
      <c r="F49" s="10"/>
      <c r="G49" s="4">
        <v>287</v>
      </c>
      <c r="H49"/>
      <c r="I49"/>
      <c r="J49"/>
    </row>
    <row r="50" spans="1:10">
      <c r="A50" t="s">
        <v>20</v>
      </c>
      <c r="B50" t="s">
        <v>32</v>
      </c>
      <c r="C50" t="s">
        <v>10</v>
      </c>
      <c r="D50" s="10">
        <v>292</v>
      </c>
      <c r="E50" s="10">
        <v>296</v>
      </c>
      <c r="F50" s="10"/>
      <c r="G50" s="4">
        <v>588</v>
      </c>
      <c r="H50"/>
      <c r="I50"/>
      <c r="J50"/>
    </row>
    <row r="51" spans="1:10">
      <c r="A51" t="s">
        <v>869</v>
      </c>
      <c r="B51" t="s">
        <v>32</v>
      </c>
      <c r="C51" t="s">
        <v>10</v>
      </c>
      <c r="D51" s="10"/>
      <c r="E51" s="10">
        <v>285</v>
      </c>
      <c r="F51" s="10"/>
      <c r="G51" s="4">
        <v>285</v>
      </c>
      <c r="H51"/>
      <c r="I51"/>
      <c r="J51"/>
    </row>
    <row r="52" spans="1:10">
      <c r="A52" t="s">
        <v>873</v>
      </c>
      <c r="B52" t="s">
        <v>32</v>
      </c>
      <c r="C52" t="s">
        <v>10</v>
      </c>
      <c r="D52" s="10"/>
      <c r="E52" s="10">
        <v>281</v>
      </c>
      <c r="F52" s="10"/>
      <c r="G52" s="4">
        <v>281</v>
      </c>
      <c r="H52"/>
      <c r="I52"/>
      <c r="J52"/>
    </row>
    <row r="53" spans="1:10">
      <c r="A53" t="s">
        <v>508</v>
      </c>
      <c r="B53" t="s">
        <v>37</v>
      </c>
      <c r="C53" t="s">
        <v>10</v>
      </c>
      <c r="D53" s="10">
        <v>271</v>
      </c>
      <c r="E53" s="10"/>
      <c r="F53" s="10"/>
      <c r="G53" s="4">
        <v>271</v>
      </c>
      <c r="H53"/>
      <c r="I53"/>
      <c r="J53"/>
    </row>
    <row r="54" spans="1:10">
      <c r="A54" t="s">
        <v>568</v>
      </c>
      <c r="B54" t="s">
        <v>616</v>
      </c>
      <c r="C54" t="s">
        <v>10</v>
      </c>
      <c r="D54" s="10">
        <v>214</v>
      </c>
      <c r="E54" s="10"/>
      <c r="F54" s="10"/>
      <c r="G54" s="4">
        <v>214</v>
      </c>
      <c r="H54"/>
      <c r="I54"/>
      <c r="J54"/>
    </row>
    <row r="55" spans="1:10">
      <c r="A55" t="s">
        <v>528</v>
      </c>
      <c r="B55" t="s">
        <v>34</v>
      </c>
      <c r="C55" t="s">
        <v>10</v>
      </c>
      <c r="D55" s="10">
        <v>246</v>
      </c>
      <c r="E55" s="10"/>
      <c r="F55" s="10"/>
      <c r="G55" s="4">
        <v>246</v>
      </c>
      <c r="H55"/>
      <c r="I55"/>
      <c r="J55"/>
    </row>
    <row r="56" spans="1:10">
      <c r="A56" t="s">
        <v>983</v>
      </c>
      <c r="B56" t="s">
        <v>32</v>
      </c>
      <c r="C56" t="s">
        <v>10</v>
      </c>
      <c r="D56" s="10"/>
      <c r="E56" s="10"/>
      <c r="F56" s="10">
        <v>253</v>
      </c>
      <c r="G56" s="4">
        <v>253</v>
      </c>
      <c r="H56"/>
      <c r="I56"/>
      <c r="J56"/>
    </row>
    <row r="57" spans="1:10">
      <c r="A57" t="s">
        <v>876</v>
      </c>
      <c r="B57" t="s">
        <v>32</v>
      </c>
      <c r="C57" t="s">
        <v>10</v>
      </c>
      <c r="D57" s="10"/>
      <c r="E57" s="10">
        <v>278</v>
      </c>
      <c r="F57" s="10"/>
      <c r="G57" s="4">
        <v>278</v>
      </c>
      <c r="H57"/>
      <c r="I57"/>
      <c r="J57"/>
    </row>
    <row r="58" spans="1:10">
      <c r="A58" t="s">
        <v>581</v>
      </c>
      <c r="B58" t="s">
        <v>34</v>
      </c>
      <c r="C58" t="s">
        <v>5</v>
      </c>
      <c r="D58" s="10">
        <v>283</v>
      </c>
      <c r="E58" s="10"/>
      <c r="F58" s="10"/>
      <c r="G58" s="4">
        <v>283</v>
      </c>
      <c r="H58"/>
      <c r="I58"/>
      <c r="J58"/>
    </row>
    <row r="59" spans="1:10">
      <c r="A59" t="s">
        <v>582</v>
      </c>
      <c r="B59" t="s">
        <v>37</v>
      </c>
      <c r="C59" t="s">
        <v>5</v>
      </c>
      <c r="D59" s="10">
        <v>282</v>
      </c>
      <c r="E59" s="10"/>
      <c r="F59" s="10"/>
      <c r="G59" s="4">
        <v>282</v>
      </c>
      <c r="H59"/>
      <c r="I59"/>
      <c r="J59"/>
    </row>
    <row r="60" spans="1:10">
      <c r="A60" t="s">
        <v>938</v>
      </c>
      <c r="B60" t="s">
        <v>32</v>
      </c>
      <c r="C60" t="s">
        <v>10</v>
      </c>
      <c r="D60" s="10"/>
      <c r="E60" s="10"/>
      <c r="F60" s="10">
        <v>297</v>
      </c>
      <c r="G60" s="4">
        <v>297</v>
      </c>
      <c r="H60"/>
      <c r="I60"/>
      <c r="J60"/>
    </row>
    <row r="61" spans="1:10">
      <c r="A61" t="s">
        <v>610</v>
      </c>
      <c r="B61" t="s">
        <v>47</v>
      </c>
      <c r="C61" t="s">
        <v>10</v>
      </c>
      <c r="D61" s="10">
        <v>196</v>
      </c>
      <c r="E61" s="10"/>
      <c r="F61" s="10"/>
      <c r="G61" s="4">
        <v>196</v>
      </c>
      <c r="H61"/>
      <c r="I61"/>
      <c r="J61"/>
    </row>
    <row r="62" spans="1:10">
      <c r="A62" t="s">
        <v>612</v>
      </c>
      <c r="B62" t="s">
        <v>34</v>
      </c>
      <c r="C62" t="s">
        <v>5</v>
      </c>
      <c r="D62" s="10">
        <v>262</v>
      </c>
      <c r="E62" s="10"/>
      <c r="F62" s="10"/>
      <c r="G62" s="4">
        <v>262</v>
      </c>
      <c r="H62"/>
      <c r="I62"/>
      <c r="J62"/>
    </row>
    <row r="63" spans="1:10">
      <c r="A63" t="s">
        <v>555</v>
      </c>
      <c r="B63" t="s">
        <v>33</v>
      </c>
      <c r="C63" t="s">
        <v>5</v>
      </c>
      <c r="D63" s="10">
        <v>291</v>
      </c>
      <c r="E63" s="10"/>
      <c r="F63" s="10"/>
      <c r="G63" s="4">
        <v>291</v>
      </c>
      <c r="H63"/>
      <c r="I63"/>
      <c r="J63"/>
    </row>
    <row r="64" spans="1:10">
      <c r="A64" t="s">
        <v>894</v>
      </c>
      <c r="B64" t="s">
        <v>32</v>
      </c>
      <c r="C64" t="s">
        <v>5</v>
      </c>
      <c r="D64" s="10"/>
      <c r="E64" s="10">
        <v>293</v>
      </c>
      <c r="F64" s="10"/>
      <c r="G64" s="4">
        <v>293</v>
      </c>
      <c r="H64"/>
      <c r="I64"/>
      <c r="J64"/>
    </row>
    <row r="65" spans="1:10">
      <c r="A65" t="s">
        <v>886</v>
      </c>
      <c r="B65" t="s">
        <v>33</v>
      </c>
      <c r="C65" t="s">
        <v>10</v>
      </c>
      <c r="D65" s="10"/>
      <c r="E65" s="10"/>
      <c r="F65" s="10">
        <v>236</v>
      </c>
      <c r="G65" s="4">
        <v>236</v>
      </c>
      <c r="H65"/>
      <c r="I65"/>
      <c r="J65"/>
    </row>
    <row r="66" spans="1:10">
      <c r="A66"/>
      <c r="B66" t="s">
        <v>39</v>
      </c>
      <c r="C66" t="s">
        <v>10</v>
      </c>
      <c r="D66" s="10"/>
      <c r="E66" s="10">
        <v>260</v>
      </c>
      <c r="F66" s="10"/>
      <c r="G66" s="4">
        <v>260</v>
      </c>
      <c r="H66"/>
      <c r="I66"/>
      <c r="J66"/>
    </row>
    <row r="67" spans="1:10">
      <c r="A67" t="s">
        <v>993</v>
      </c>
      <c r="B67" t="s">
        <v>34</v>
      </c>
      <c r="C67" t="s">
        <v>10</v>
      </c>
      <c r="D67" s="10"/>
      <c r="E67" s="10"/>
      <c r="F67" s="10">
        <v>245</v>
      </c>
      <c r="G67" s="4">
        <v>245</v>
      </c>
      <c r="H67"/>
      <c r="I67"/>
      <c r="J67"/>
    </row>
    <row r="68" spans="1:10">
      <c r="A68" t="s">
        <v>893</v>
      </c>
      <c r="B68" t="s">
        <v>32</v>
      </c>
      <c r="C68" t="s">
        <v>5</v>
      </c>
      <c r="D68" s="10"/>
      <c r="E68" s="10">
        <v>294</v>
      </c>
      <c r="F68" s="10"/>
      <c r="G68" s="4">
        <v>294</v>
      </c>
      <c r="H68"/>
      <c r="I68"/>
      <c r="J68"/>
    </row>
    <row r="69" spans="1:10">
      <c r="A69" t="s">
        <v>591</v>
      </c>
      <c r="B69" t="s">
        <v>33</v>
      </c>
      <c r="C69" t="s">
        <v>5</v>
      </c>
      <c r="D69" s="10">
        <v>277</v>
      </c>
      <c r="E69" s="10"/>
      <c r="F69" s="10"/>
      <c r="G69" s="4">
        <v>277</v>
      </c>
      <c r="H69"/>
      <c r="I69"/>
      <c r="J69"/>
    </row>
    <row r="70" spans="1:10">
      <c r="A70" t="s">
        <v>536</v>
      </c>
      <c r="B70" t="s">
        <v>32</v>
      </c>
      <c r="C70" t="s">
        <v>10</v>
      </c>
      <c r="D70" s="10">
        <v>239</v>
      </c>
      <c r="E70" s="10"/>
      <c r="F70" s="10"/>
      <c r="G70" s="4">
        <v>239</v>
      </c>
      <c r="H70"/>
      <c r="I70"/>
      <c r="J70"/>
    </row>
    <row r="71" spans="1:10">
      <c r="A71" t="s">
        <v>954</v>
      </c>
      <c r="B71" t="s">
        <v>33</v>
      </c>
      <c r="C71" t="s">
        <v>10</v>
      </c>
      <c r="D71" s="10"/>
      <c r="E71" s="10"/>
      <c r="F71" s="10">
        <v>279</v>
      </c>
      <c r="G71" s="4">
        <v>279</v>
      </c>
      <c r="H71"/>
      <c r="I71"/>
      <c r="J71"/>
    </row>
    <row r="72" spans="1:10">
      <c r="A72" t="s">
        <v>22</v>
      </c>
      <c r="B72" t="s">
        <v>34</v>
      </c>
      <c r="C72" t="s">
        <v>10</v>
      </c>
      <c r="D72" s="10"/>
      <c r="E72" s="10">
        <v>271</v>
      </c>
      <c r="F72" s="10"/>
      <c r="G72" s="4">
        <v>271</v>
      </c>
      <c r="H72"/>
      <c r="I72"/>
      <c r="J72"/>
    </row>
    <row r="73" spans="1:10">
      <c r="A73" t="s">
        <v>885</v>
      </c>
      <c r="B73" t="s">
        <v>32</v>
      </c>
      <c r="C73" t="s">
        <v>10</v>
      </c>
      <c r="D73" s="10"/>
      <c r="E73" s="10">
        <v>262</v>
      </c>
      <c r="F73" s="10"/>
      <c r="G73" s="4">
        <v>262</v>
      </c>
      <c r="H73"/>
      <c r="I73"/>
      <c r="J73"/>
    </row>
    <row r="74" spans="1:10">
      <c r="A74" t="s">
        <v>564</v>
      </c>
      <c r="B74" t="s">
        <v>33</v>
      </c>
      <c r="C74" t="s">
        <v>10</v>
      </c>
      <c r="D74" s="10">
        <v>218</v>
      </c>
      <c r="E74" s="10"/>
      <c r="F74" s="10"/>
      <c r="G74" s="4">
        <v>218</v>
      </c>
      <c r="H74"/>
      <c r="I74"/>
      <c r="J74"/>
    </row>
    <row r="75" spans="1:10">
      <c r="A75" t="s">
        <v>951</v>
      </c>
      <c r="B75" t="s">
        <v>32</v>
      </c>
      <c r="C75" t="s">
        <v>10</v>
      </c>
      <c r="D75" s="10"/>
      <c r="E75" s="10"/>
      <c r="F75" s="10">
        <v>282</v>
      </c>
      <c r="G75" s="4">
        <v>282</v>
      </c>
      <c r="H75"/>
      <c r="I75"/>
      <c r="J75"/>
    </row>
    <row r="76" spans="1:10">
      <c r="A76" t="s">
        <v>992</v>
      </c>
      <c r="B76" t="s">
        <v>34</v>
      </c>
      <c r="C76" t="s">
        <v>5</v>
      </c>
      <c r="D76" s="10"/>
      <c r="E76" s="10"/>
      <c r="F76" s="10">
        <v>292</v>
      </c>
      <c r="G76" s="4">
        <v>292</v>
      </c>
      <c r="H76"/>
      <c r="I76"/>
      <c r="J76"/>
    </row>
    <row r="77" spans="1:10">
      <c r="A77" t="s">
        <v>898</v>
      </c>
      <c r="B77" t="s">
        <v>47</v>
      </c>
      <c r="C77" t="s">
        <v>10</v>
      </c>
      <c r="D77" s="10"/>
      <c r="E77" s="10">
        <v>251</v>
      </c>
      <c r="F77" s="10"/>
      <c r="G77" s="4">
        <v>251</v>
      </c>
      <c r="H77"/>
      <c r="I77"/>
      <c r="J77"/>
    </row>
    <row r="78" spans="1:10">
      <c r="A78" t="s">
        <v>572</v>
      </c>
      <c r="B78" t="s">
        <v>32</v>
      </c>
      <c r="C78" t="s">
        <v>5</v>
      </c>
      <c r="D78" s="10">
        <v>286</v>
      </c>
      <c r="E78" s="10"/>
      <c r="F78" s="10"/>
      <c r="G78" s="4">
        <v>286</v>
      </c>
      <c r="H78"/>
      <c r="I78"/>
      <c r="J78"/>
    </row>
    <row r="79" spans="1:10">
      <c r="A79" t="s">
        <v>940</v>
      </c>
      <c r="B79" t="s">
        <v>32</v>
      </c>
      <c r="C79" t="s">
        <v>10</v>
      </c>
      <c r="D79" s="10"/>
      <c r="E79" s="10"/>
      <c r="F79" s="10">
        <v>295</v>
      </c>
      <c r="G79" s="4">
        <v>295</v>
      </c>
      <c r="H79"/>
      <c r="I79"/>
      <c r="J79"/>
    </row>
    <row r="80" spans="1:10">
      <c r="A80" t="s">
        <v>911</v>
      </c>
      <c r="B80" t="s">
        <v>34</v>
      </c>
      <c r="C80" t="s">
        <v>10</v>
      </c>
      <c r="D80" s="10"/>
      <c r="E80" s="10">
        <v>245</v>
      </c>
      <c r="F80" s="10"/>
      <c r="G80" s="4">
        <v>245</v>
      </c>
      <c r="H80"/>
      <c r="I80"/>
      <c r="J80"/>
    </row>
    <row r="81" spans="1:10">
      <c r="A81" t="s">
        <v>910</v>
      </c>
      <c r="B81" t="s">
        <v>34</v>
      </c>
      <c r="C81" t="s">
        <v>5</v>
      </c>
      <c r="D81" s="10"/>
      <c r="E81" s="10">
        <v>282</v>
      </c>
      <c r="F81" s="10"/>
      <c r="G81" s="4">
        <v>282</v>
      </c>
      <c r="H81"/>
      <c r="I81"/>
      <c r="J81"/>
    </row>
    <row r="82" spans="1:10">
      <c r="A82" t="s">
        <v>523</v>
      </c>
      <c r="B82" t="s">
        <v>32</v>
      </c>
      <c r="C82" t="s">
        <v>10</v>
      </c>
      <c r="D82" s="10">
        <v>251</v>
      </c>
      <c r="E82" s="10"/>
      <c r="F82" s="10"/>
      <c r="G82" s="4">
        <v>251</v>
      </c>
      <c r="H82"/>
      <c r="I82"/>
      <c r="J82"/>
    </row>
    <row r="83" spans="1:10">
      <c r="A83" t="s">
        <v>615</v>
      </c>
      <c r="B83" t="s">
        <v>43</v>
      </c>
      <c r="C83" t="s">
        <v>5</v>
      </c>
      <c r="D83" s="10">
        <v>259</v>
      </c>
      <c r="E83" s="10"/>
      <c r="F83" s="10"/>
      <c r="G83" s="4">
        <v>259</v>
      </c>
      <c r="H83"/>
      <c r="I83"/>
      <c r="J83"/>
    </row>
    <row r="84" spans="1:10">
      <c r="A84" t="s">
        <v>529</v>
      </c>
      <c r="B84" t="s">
        <v>32</v>
      </c>
      <c r="C84" t="s">
        <v>10</v>
      </c>
      <c r="D84" s="10">
        <v>245</v>
      </c>
      <c r="E84" s="10"/>
      <c r="F84" s="10"/>
      <c r="G84" s="4">
        <v>245</v>
      </c>
      <c r="H84"/>
      <c r="I84"/>
      <c r="J84"/>
    </row>
    <row r="85" spans="1:10">
      <c r="A85" t="s">
        <v>997</v>
      </c>
      <c r="B85" t="s">
        <v>33</v>
      </c>
      <c r="C85" t="s">
        <v>10</v>
      </c>
      <c r="D85" s="10"/>
      <c r="E85" s="10"/>
      <c r="F85" s="10">
        <v>240</v>
      </c>
      <c r="G85" s="4">
        <v>240</v>
      </c>
      <c r="H85"/>
      <c r="I85"/>
      <c r="J85"/>
    </row>
    <row r="86" spans="1:10">
      <c r="A86" t="s">
        <v>1001</v>
      </c>
      <c r="B86" t="s">
        <v>32</v>
      </c>
      <c r="C86" t="s">
        <v>5</v>
      </c>
      <c r="D86" s="10"/>
      <c r="E86" s="10"/>
      <c r="F86" s="10">
        <v>291</v>
      </c>
      <c r="G86" s="4">
        <v>291</v>
      </c>
      <c r="H86"/>
      <c r="I86"/>
      <c r="J86"/>
    </row>
    <row r="87" spans="1:10">
      <c r="A87" t="s">
        <v>542</v>
      </c>
      <c r="B87" t="s">
        <v>32</v>
      </c>
      <c r="C87" t="s">
        <v>10</v>
      </c>
      <c r="D87" s="10">
        <v>234</v>
      </c>
      <c r="E87" s="10"/>
      <c r="F87" s="10"/>
      <c r="G87" s="4">
        <v>234</v>
      </c>
      <c r="H87"/>
      <c r="I87"/>
      <c r="J87"/>
    </row>
    <row r="88" spans="1:10">
      <c r="A88" t="s">
        <v>512</v>
      </c>
      <c r="B88" t="s">
        <v>32</v>
      </c>
      <c r="C88" t="s">
        <v>10</v>
      </c>
      <c r="D88" s="10">
        <v>265</v>
      </c>
      <c r="E88" s="10"/>
      <c r="F88" s="10"/>
      <c r="G88" s="4">
        <v>265</v>
      </c>
      <c r="H88"/>
      <c r="I88"/>
      <c r="J88"/>
    </row>
    <row r="89" spans="1:10">
      <c r="A89" t="s">
        <v>514</v>
      </c>
      <c r="B89" t="s">
        <v>32</v>
      </c>
      <c r="C89" t="s">
        <v>10</v>
      </c>
      <c r="D89" s="10">
        <v>263</v>
      </c>
      <c r="E89" s="10"/>
      <c r="F89" s="10"/>
      <c r="G89" s="4">
        <v>263</v>
      </c>
      <c r="H89"/>
      <c r="I89"/>
      <c r="J89"/>
    </row>
    <row r="90" spans="1:10">
      <c r="A90" t="s">
        <v>597</v>
      </c>
      <c r="B90" t="s">
        <v>33</v>
      </c>
      <c r="C90" t="s">
        <v>5</v>
      </c>
      <c r="D90" s="10">
        <v>274</v>
      </c>
      <c r="E90" s="10"/>
      <c r="F90" s="10"/>
      <c r="G90" s="4">
        <v>274</v>
      </c>
      <c r="H90"/>
      <c r="I90"/>
      <c r="J90"/>
    </row>
    <row r="91" spans="1:10">
      <c r="A91" t="s">
        <v>532</v>
      </c>
      <c r="B91" t="s">
        <v>33</v>
      </c>
      <c r="C91" t="s">
        <v>10</v>
      </c>
      <c r="D91" s="10">
        <v>242</v>
      </c>
      <c r="E91" s="10"/>
      <c r="F91" s="10"/>
      <c r="G91" s="4">
        <v>242</v>
      </c>
      <c r="H91"/>
      <c r="I91"/>
      <c r="J91"/>
    </row>
    <row r="92" spans="1:10">
      <c r="A92" t="s">
        <v>598</v>
      </c>
      <c r="B92" t="s">
        <v>34</v>
      </c>
      <c r="C92" t="s">
        <v>5</v>
      </c>
      <c r="D92" s="10">
        <v>273</v>
      </c>
      <c r="E92" s="10"/>
      <c r="F92" s="10"/>
      <c r="G92" s="4">
        <v>273</v>
      </c>
      <c r="H92"/>
      <c r="I92"/>
      <c r="J92"/>
    </row>
    <row r="93" spans="1:10">
      <c r="A93" t="s">
        <v>884</v>
      </c>
      <c r="B93" t="s">
        <v>32</v>
      </c>
      <c r="C93" t="s">
        <v>5</v>
      </c>
      <c r="D93" s="10"/>
      <c r="E93" s="10">
        <v>300</v>
      </c>
      <c r="F93" s="10"/>
      <c r="G93" s="4">
        <v>300</v>
      </c>
      <c r="H93"/>
      <c r="I93"/>
      <c r="J93"/>
    </row>
    <row r="94" spans="1:10">
      <c r="A94" t="s">
        <v>562</v>
      </c>
      <c r="B94" t="s">
        <v>32</v>
      </c>
      <c r="C94" t="s">
        <v>10</v>
      </c>
      <c r="D94" s="10">
        <v>219</v>
      </c>
      <c r="E94" s="10"/>
      <c r="F94" s="10"/>
      <c r="G94" s="4">
        <v>219</v>
      </c>
      <c r="H94"/>
      <c r="I94"/>
      <c r="J94"/>
    </row>
    <row r="95" spans="1:10">
      <c r="A95" t="s">
        <v>535</v>
      </c>
      <c r="B95" t="s">
        <v>32</v>
      </c>
      <c r="C95" t="s">
        <v>5</v>
      </c>
      <c r="D95" s="10">
        <v>298</v>
      </c>
      <c r="E95" s="10"/>
      <c r="F95" s="10"/>
      <c r="G95" s="4">
        <v>298</v>
      </c>
      <c r="H95"/>
      <c r="I95"/>
      <c r="J95"/>
    </row>
    <row r="96" spans="1:10">
      <c r="A96" t="s">
        <v>880</v>
      </c>
      <c r="B96" t="s">
        <v>32</v>
      </c>
      <c r="C96" t="s">
        <v>10</v>
      </c>
      <c r="D96" s="10"/>
      <c r="E96" s="10">
        <v>270</v>
      </c>
      <c r="F96" s="10"/>
      <c r="G96" s="4">
        <v>270</v>
      </c>
      <c r="H96"/>
      <c r="I96"/>
      <c r="J96"/>
    </row>
    <row r="97" spans="1:10">
      <c r="A97" t="s">
        <v>566</v>
      </c>
      <c r="B97" t="s">
        <v>33</v>
      </c>
      <c r="C97" t="s">
        <v>10</v>
      </c>
      <c r="D97" s="10">
        <v>216</v>
      </c>
      <c r="E97" s="10"/>
      <c r="F97" s="10"/>
      <c r="G97" s="4">
        <v>216</v>
      </c>
      <c r="H97"/>
      <c r="I97"/>
      <c r="J97"/>
    </row>
    <row r="98" spans="1:10">
      <c r="A98" t="s">
        <v>1010</v>
      </c>
      <c r="B98" t="s">
        <v>33</v>
      </c>
      <c r="C98" t="s">
        <v>10</v>
      </c>
      <c r="D98" s="10"/>
      <c r="E98" s="10"/>
      <c r="F98" s="10">
        <v>229</v>
      </c>
      <c r="G98" s="4">
        <v>229</v>
      </c>
      <c r="H98"/>
      <c r="I98"/>
      <c r="J98"/>
    </row>
    <row r="99" spans="1:10">
      <c r="A99" t="s">
        <v>879</v>
      </c>
      <c r="B99" t="s">
        <v>33</v>
      </c>
      <c r="C99" t="s">
        <v>10</v>
      </c>
      <c r="D99" s="10"/>
      <c r="E99" s="10">
        <v>272</v>
      </c>
      <c r="F99" s="10"/>
      <c r="G99" s="4">
        <v>272</v>
      </c>
      <c r="H99"/>
      <c r="I99"/>
      <c r="J99"/>
    </row>
    <row r="100" spans="1:10">
      <c r="A100" t="s">
        <v>513</v>
      </c>
      <c r="B100" t="s">
        <v>43</v>
      </c>
      <c r="C100" t="s">
        <v>10</v>
      </c>
      <c r="D100" s="10">
        <v>264</v>
      </c>
      <c r="E100" s="10">
        <v>265</v>
      </c>
      <c r="F100" s="10"/>
      <c r="G100" s="4">
        <v>529</v>
      </c>
      <c r="H100"/>
      <c r="I100"/>
      <c r="J100"/>
    </row>
    <row r="101" spans="1:10">
      <c r="A101" t="s">
        <v>952</v>
      </c>
      <c r="B101" t="s">
        <v>32</v>
      </c>
      <c r="C101" t="s">
        <v>10</v>
      </c>
      <c r="D101" s="10"/>
      <c r="E101" s="10"/>
      <c r="F101" s="10">
        <v>281</v>
      </c>
      <c r="G101" s="4">
        <v>281</v>
      </c>
      <c r="H101"/>
      <c r="I101"/>
      <c r="J101"/>
    </row>
    <row r="102" spans="1:10">
      <c r="A102" t="s">
        <v>953</v>
      </c>
      <c r="B102" t="s">
        <v>32</v>
      </c>
      <c r="C102" t="s">
        <v>10</v>
      </c>
      <c r="D102" s="10"/>
      <c r="E102" s="10"/>
      <c r="F102" s="10">
        <v>280</v>
      </c>
      <c r="G102" s="4">
        <v>280</v>
      </c>
      <c r="H102"/>
      <c r="I102"/>
      <c r="J102"/>
    </row>
    <row r="103" spans="1:10">
      <c r="A103" t="s">
        <v>592</v>
      </c>
      <c r="B103" t="s">
        <v>33</v>
      </c>
      <c r="C103" t="s">
        <v>10</v>
      </c>
      <c r="D103" s="10">
        <v>202</v>
      </c>
      <c r="E103" s="10"/>
      <c r="F103" s="10"/>
      <c r="G103" s="4">
        <v>202</v>
      </c>
      <c r="H103"/>
      <c r="I103"/>
      <c r="J103"/>
    </row>
    <row r="104" spans="1:10">
      <c r="A104" t="s">
        <v>594</v>
      </c>
      <c r="B104" t="s">
        <v>33</v>
      </c>
      <c r="C104" t="s">
        <v>5</v>
      </c>
      <c r="D104" s="10">
        <v>276</v>
      </c>
      <c r="E104" s="10"/>
      <c r="F104" s="10"/>
      <c r="G104" s="4">
        <v>276</v>
      </c>
      <c r="H104"/>
      <c r="I104"/>
      <c r="J104"/>
    </row>
    <row r="105" spans="1:10">
      <c r="A105" t="s">
        <v>950</v>
      </c>
      <c r="B105" t="s">
        <v>32</v>
      </c>
      <c r="C105" t="s">
        <v>5</v>
      </c>
      <c r="D105" s="10"/>
      <c r="E105" s="10"/>
      <c r="F105" s="10">
        <v>300</v>
      </c>
      <c r="G105" s="4">
        <v>300</v>
      </c>
      <c r="H105"/>
      <c r="I105"/>
      <c r="J105"/>
    </row>
    <row r="106" spans="1:10">
      <c r="A106" t="s">
        <v>1003</v>
      </c>
      <c r="B106" t="s">
        <v>33</v>
      </c>
      <c r="C106" t="s">
        <v>10</v>
      </c>
      <c r="D106" s="10"/>
      <c r="E106" s="10"/>
      <c r="F106" s="10">
        <v>235</v>
      </c>
      <c r="G106" s="4">
        <v>235</v>
      </c>
      <c r="H106"/>
      <c r="I106"/>
      <c r="J106"/>
    </row>
    <row r="107" spans="1:10">
      <c r="A107" t="s">
        <v>957</v>
      </c>
      <c r="B107" t="s">
        <v>33</v>
      </c>
      <c r="C107" t="s">
        <v>10</v>
      </c>
      <c r="D107" s="10"/>
      <c r="E107" s="10"/>
      <c r="F107" s="10">
        <v>275</v>
      </c>
      <c r="G107" s="4">
        <v>275</v>
      </c>
      <c r="H107"/>
      <c r="I107"/>
      <c r="J107"/>
    </row>
    <row r="108" spans="1:10">
      <c r="A108" t="s">
        <v>73</v>
      </c>
      <c r="B108" t="s">
        <v>33</v>
      </c>
      <c r="C108" t="s">
        <v>5</v>
      </c>
      <c r="D108" s="10">
        <v>293</v>
      </c>
      <c r="E108" s="10"/>
      <c r="F108" s="10"/>
      <c r="G108" s="4">
        <v>293</v>
      </c>
      <c r="H108"/>
      <c r="I108"/>
      <c r="J108"/>
    </row>
    <row r="109" spans="1:10">
      <c r="A109" t="s">
        <v>490</v>
      </c>
      <c r="B109" t="s">
        <v>32</v>
      </c>
      <c r="C109" t="s">
        <v>10</v>
      </c>
      <c r="D109" s="10">
        <v>295</v>
      </c>
      <c r="E109" s="10"/>
      <c r="F109" s="10"/>
      <c r="G109" s="4">
        <v>295</v>
      </c>
      <c r="H109"/>
      <c r="I109"/>
      <c r="J109"/>
    </row>
    <row r="110" spans="1:10">
      <c r="A110" t="s">
        <v>502</v>
      </c>
      <c r="B110" t="s">
        <v>32</v>
      </c>
      <c r="C110" t="s">
        <v>10</v>
      </c>
      <c r="D110" s="10">
        <v>279</v>
      </c>
      <c r="E110" s="10"/>
      <c r="F110" s="10"/>
      <c r="G110" s="4">
        <v>279</v>
      </c>
      <c r="H110"/>
      <c r="I110"/>
      <c r="J110"/>
    </row>
    <row r="111" spans="1:10">
      <c r="A111" t="s">
        <v>546</v>
      </c>
      <c r="B111" t="s">
        <v>33</v>
      </c>
      <c r="C111" t="s">
        <v>5</v>
      </c>
      <c r="D111" s="10">
        <v>295</v>
      </c>
      <c r="E111" s="10">
        <v>290</v>
      </c>
      <c r="F111" s="10"/>
      <c r="G111" s="4">
        <v>585</v>
      </c>
      <c r="H111"/>
      <c r="I111"/>
      <c r="J111"/>
    </row>
    <row r="112" spans="1:10">
      <c r="A112" t="s">
        <v>549</v>
      </c>
      <c r="B112" t="s">
        <v>32</v>
      </c>
      <c r="C112" t="s">
        <v>10</v>
      </c>
      <c r="D112" s="10">
        <v>229</v>
      </c>
      <c r="E112" s="10"/>
      <c r="F112" s="10"/>
      <c r="G112" s="4">
        <v>229</v>
      </c>
      <c r="H112"/>
      <c r="I112"/>
      <c r="J112"/>
    </row>
    <row r="113" spans="1:10">
      <c r="A113" t="s">
        <v>74</v>
      </c>
      <c r="B113" t="s">
        <v>32</v>
      </c>
      <c r="C113" t="s">
        <v>5</v>
      </c>
      <c r="D113" s="10">
        <v>300</v>
      </c>
      <c r="E113" s="10">
        <v>299</v>
      </c>
      <c r="F113" s="10"/>
      <c r="G113" s="4">
        <v>599</v>
      </c>
      <c r="H113"/>
      <c r="I113"/>
      <c r="J113"/>
    </row>
    <row r="114" spans="1:10">
      <c r="A114" t="s">
        <v>553</v>
      </c>
      <c r="B114" t="s">
        <v>47</v>
      </c>
      <c r="C114" t="s">
        <v>10</v>
      </c>
      <c r="D114" s="10">
        <v>227</v>
      </c>
      <c r="E114" s="10"/>
      <c r="F114" s="10"/>
      <c r="G114" s="4">
        <v>227</v>
      </c>
      <c r="H114"/>
      <c r="I114"/>
      <c r="J114"/>
    </row>
    <row r="115" spans="1:10">
      <c r="A115" t="s">
        <v>918</v>
      </c>
      <c r="B115" t="s">
        <v>43</v>
      </c>
      <c r="C115" t="s">
        <v>5</v>
      </c>
      <c r="D115" s="10"/>
      <c r="E115" s="10">
        <v>281</v>
      </c>
      <c r="F115" s="10"/>
      <c r="G115" s="4">
        <v>281</v>
      </c>
      <c r="H115"/>
      <c r="I115"/>
      <c r="J115"/>
    </row>
    <row r="116" spans="1:10">
      <c r="A116" t="s">
        <v>13</v>
      </c>
      <c r="B116" t="s">
        <v>32</v>
      </c>
      <c r="C116" t="s">
        <v>10</v>
      </c>
      <c r="D116" s="10"/>
      <c r="E116" s="10">
        <v>273</v>
      </c>
      <c r="F116" s="10">
        <v>276</v>
      </c>
      <c r="G116" s="4">
        <v>549</v>
      </c>
      <c r="H116"/>
      <c r="I116"/>
      <c r="J116"/>
    </row>
    <row r="117" spans="1:10">
      <c r="A117" t="s">
        <v>896</v>
      </c>
      <c r="B117" t="s">
        <v>34</v>
      </c>
      <c r="C117" t="s">
        <v>10</v>
      </c>
      <c r="D117" s="10"/>
      <c r="E117" s="10">
        <v>253</v>
      </c>
      <c r="F117" s="10"/>
      <c r="G117" s="4">
        <v>253</v>
      </c>
      <c r="H117"/>
      <c r="I117"/>
      <c r="J117"/>
    </row>
    <row r="118" spans="1:10">
      <c r="A118" t="s">
        <v>605</v>
      </c>
      <c r="B118" t="s">
        <v>32</v>
      </c>
      <c r="C118" t="s">
        <v>5</v>
      </c>
      <c r="D118" s="10">
        <v>268</v>
      </c>
      <c r="E118" s="10"/>
      <c r="F118" s="10"/>
      <c r="G118" s="4">
        <v>268</v>
      </c>
      <c r="H118"/>
      <c r="I118"/>
      <c r="J118"/>
    </row>
    <row r="119" spans="1:10">
      <c r="A119" t="s">
        <v>547</v>
      </c>
      <c r="B119" t="s">
        <v>34</v>
      </c>
      <c r="C119" t="s">
        <v>10</v>
      </c>
      <c r="D119" s="10">
        <v>231</v>
      </c>
      <c r="E119" s="10"/>
      <c r="F119" s="10"/>
      <c r="G119" s="4">
        <v>231</v>
      </c>
      <c r="H119"/>
      <c r="I119"/>
      <c r="J119"/>
    </row>
    <row r="120" spans="1:10">
      <c r="A120" t="s">
        <v>949</v>
      </c>
      <c r="B120" t="s">
        <v>1016</v>
      </c>
      <c r="C120" t="s">
        <v>10</v>
      </c>
      <c r="D120" s="10"/>
      <c r="E120" s="10"/>
      <c r="F120" s="10">
        <v>283</v>
      </c>
      <c r="G120" s="4">
        <v>283</v>
      </c>
      <c r="H120"/>
      <c r="I120"/>
      <c r="J120"/>
    </row>
    <row r="121" spans="1:10">
      <c r="A121" t="s">
        <v>24</v>
      </c>
      <c r="B121" t="s">
        <v>33</v>
      </c>
      <c r="C121" t="s">
        <v>10</v>
      </c>
      <c r="D121" s="10">
        <v>288</v>
      </c>
      <c r="E121" s="10"/>
      <c r="F121" s="10"/>
      <c r="G121" s="4">
        <v>288</v>
      </c>
      <c r="H121"/>
      <c r="I121"/>
      <c r="J121"/>
    </row>
    <row r="122" spans="1:10">
      <c r="A122" t="s">
        <v>503</v>
      </c>
      <c r="B122" t="s">
        <v>32</v>
      </c>
      <c r="C122" t="s">
        <v>10</v>
      </c>
      <c r="D122" s="10">
        <v>278</v>
      </c>
      <c r="E122" s="10"/>
      <c r="F122" s="10"/>
      <c r="G122" s="4">
        <v>278</v>
      </c>
      <c r="H122"/>
      <c r="I122"/>
      <c r="J122"/>
    </row>
    <row r="123" spans="1:10">
      <c r="A123" t="s">
        <v>917</v>
      </c>
      <c r="B123" t="s">
        <v>32</v>
      </c>
      <c r="C123" t="s">
        <v>5</v>
      </c>
      <c r="D123" s="10"/>
      <c r="E123" s="10">
        <v>295</v>
      </c>
      <c r="F123" s="10"/>
      <c r="G123" s="4">
        <v>295</v>
      </c>
      <c r="H123"/>
      <c r="I123"/>
      <c r="J123"/>
    </row>
    <row r="124" spans="1:10">
      <c r="A124" t="s">
        <v>517</v>
      </c>
      <c r="B124" t="s">
        <v>33</v>
      </c>
      <c r="C124" t="s">
        <v>10</v>
      </c>
      <c r="D124" s="10">
        <v>259</v>
      </c>
      <c r="E124" s="10"/>
      <c r="F124" s="10"/>
      <c r="G124" s="4">
        <v>259</v>
      </c>
      <c r="H124"/>
      <c r="I124"/>
      <c r="J124"/>
    </row>
    <row r="125" spans="1:10">
      <c r="A125" t="s">
        <v>1009</v>
      </c>
      <c r="B125" t="s">
        <v>33</v>
      </c>
      <c r="C125" t="s">
        <v>5</v>
      </c>
      <c r="D125" s="10"/>
      <c r="E125" s="10"/>
      <c r="F125" s="10">
        <v>288</v>
      </c>
      <c r="G125" s="4">
        <v>288</v>
      </c>
      <c r="H125"/>
      <c r="I125"/>
      <c r="J125"/>
    </row>
    <row r="126" spans="1:10">
      <c r="A126" t="s">
        <v>77</v>
      </c>
      <c r="B126" t="s">
        <v>32</v>
      </c>
      <c r="C126" t="s">
        <v>10</v>
      </c>
      <c r="D126" s="10">
        <v>291</v>
      </c>
      <c r="E126" s="10"/>
      <c r="F126" s="10"/>
      <c r="G126" s="4">
        <v>291</v>
      </c>
      <c r="H126"/>
      <c r="I126"/>
      <c r="J126"/>
    </row>
    <row r="127" spans="1:10">
      <c r="A127" t="s">
        <v>543</v>
      </c>
      <c r="B127" t="s">
        <v>33</v>
      </c>
      <c r="C127" t="s">
        <v>10</v>
      </c>
      <c r="D127" s="10">
        <v>233</v>
      </c>
      <c r="E127" s="10"/>
      <c r="F127" s="10"/>
      <c r="G127" s="4">
        <v>233</v>
      </c>
      <c r="H127"/>
      <c r="I127"/>
      <c r="J127"/>
    </row>
    <row r="128" spans="1:10">
      <c r="A128" t="s">
        <v>919</v>
      </c>
      <c r="B128" t="s">
        <v>32</v>
      </c>
      <c r="C128" t="s">
        <v>10</v>
      </c>
      <c r="D128" s="10"/>
      <c r="E128" s="10">
        <v>293</v>
      </c>
      <c r="F128" s="10"/>
      <c r="G128" s="4">
        <v>293</v>
      </c>
      <c r="H128"/>
      <c r="I128"/>
      <c r="J128"/>
    </row>
    <row r="129" spans="1:10">
      <c r="A129" t="s">
        <v>946</v>
      </c>
      <c r="B129" t="s">
        <v>32</v>
      </c>
      <c r="C129" t="s">
        <v>10</v>
      </c>
      <c r="D129" s="10"/>
      <c r="E129" s="10"/>
      <c r="F129" s="10">
        <v>286</v>
      </c>
      <c r="G129" s="4">
        <v>286</v>
      </c>
      <c r="H129"/>
      <c r="I129"/>
      <c r="J129"/>
    </row>
    <row r="130" spans="1:10">
      <c r="A130" t="s">
        <v>515</v>
      </c>
      <c r="B130" t="s">
        <v>34</v>
      </c>
      <c r="C130" t="s">
        <v>10</v>
      </c>
      <c r="D130" s="10">
        <v>261</v>
      </c>
      <c r="E130" s="10"/>
      <c r="F130" s="10"/>
      <c r="G130" s="4">
        <v>261</v>
      </c>
      <c r="H130"/>
      <c r="I130"/>
      <c r="J130"/>
    </row>
    <row r="131" spans="1:10">
      <c r="A131" t="s">
        <v>520</v>
      </c>
      <c r="B131" t="s">
        <v>33</v>
      </c>
      <c r="C131" t="s">
        <v>10</v>
      </c>
      <c r="D131" s="10">
        <v>255</v>
      </c>
      <c r="E131" s="10"/>
      <c r="F131" s="10"/>
      <c r="G131" s="4">
        <v>255</v>
      </c>
      <c r="H131"/>
      <c r="I131"/>
      <c r="J131"/>
    </row>
    <row r="132" spans="1:10">
      <c r="A132" t="s">
        <v>567</v>
      </c>
      <c r="B132" t="s">
        <v>33</v>
      </c>
      <c r="C132" t="s">
        <v>10</v>
      </c>
      <c r="D132" s="10">
        <v>215</v>
      </c>
      <c r="E132" s="10"/>
      <c r="F132" s="10"/>
      <c r="G132" s="4">
        <v>215</v>
      </c>
      <c r="H132"/>
      <c r="I132"/>
      <c r="J132"/>
    </row>
    <row r="133" spans="1:10">
      <c r="A133" t="s">
        <v>998</v>
      </c>
      <c r="B133" t="s">
        <v>32</v>
      </c>
      <c r="C133" t="s">
        <v>10</v>
      </c>
      <c r="D133" s="10"/>
      <c r="E133" s="10"/>
      <c r="F133" s="10">
        <v>239</v>
      </c>
      <c r="G133" s="4">
        <v>239</v>
      </c>
      <c r="H133"/>
      <c r="I133"/>
      <c r="J133"/>
    </row>
    <row r="134" spans="1:10">
      <c r="A134" t="s">
        <v>557</v>
      </c>
      <c r="B134" t="s">
        <v>616</v>
      </c>
      <c r="C134" t="s">
        <v>10</v>
      </c>
      <c r="D134" s="10">
        <v>224</v>
      </c>
      <c r="E134" s="10"/>
      <c r="F134" s="10"/>
      <c r="G134" s="4">
        <v>224</v>
      </c>
      <c r="H134"/>
      <c r="I134"/>
      <c r="J134"/>
    </row>
    <row r="135" spans="1:10">
      <c r="A135" t="s">
        <v>596</v>
      </c>
      <c r="B135" t="s">
        <v>33</v>
      </c>
      <c r="C135" t="s">
        <v>10</v>
      </c>
      <c r="D135" s="10">
        <v>199</v>
      </c>
      <c r="E135" s="10">
        <v>254</v>
      </c>
      <c r="F135" s="10"/>
      <c r="G135" s="4">
        <v>453</v>
      </c>
      <c r="H135"/>
      <c r="I135"/>
      <c r="J135"/>
    </row>
    <row r="136" spans="1:10">
      <c r="A136" t="s">
        <v>504</v>
      </c>
      <c r="B136" t="s">
        <v>32</v>
      </c>
      <c r="C136" t="s">
        <v>10</v>
      </c>
      <c r="D136" s="10">
        <v>277</v>
      </c>
      <c r="E136" s="10"/>
      <c r="F136" s="10"/>
      <c r="G136" s="4">
        <v>277</v>
      </c>
      <c r="H136"/>
      <c r="I136"/>
      <c r="J136"/>
    </row>
    <row r="137" spans="1:10">
      <c r="A137" t="s">
        <v>580</v>
      </c>
      <c r="B137" t="s">
        <v>32</v>
      </c>
      <c r="C137" t="s">
        <v>10</v>
      </c>
      <c r="D137" s="10">
        <v>207</v>
      </c>
      <c r="E137" s="10"/>
      <c r="F137" s="10"/>
      <c r="G137" s="4">
        <v>207</v>
      </c>
      <c r="H137"/>
      <c r="I137"/>
      <c r="J137"/>
    </row>
    <row r="138" spans="1:10">
      <c r="A138" t="s">
        <v>493</v>
      </c>
      <c r="B138" t="s">
        <v>34</v>
      </c>
      <c r="C138" t="s">
        <v>10</v>
      </c>
      <c r="D138" s="10">
        <v>290</v>
      </c>
      <c r="E138" s="10"/>
      <c r="F138" s="10"/>
      <c r="G138" s="4">
        <v>290</v>
      </c>
      <c r="H138"/>
      <c r="I138"/>
      <c r="J138"/>
    </row>
    <row r="139" spans="1:10">
      <c r="A139" t="s">
        <v>600</v>
      </c>
      <c r="B139" t="s">
        <v>43</v>
      </c>
      <c r="C139" t="s">
        <v>10</v>
      </c>
      <c r="D139" s="10">
        <v>198</v>
      </c>
      <c r="E139" s="10"/>
      <c r="F139" s="10"/>
      <c r="G139" s="4">
        <v>198</v>
      </c>
      <c r="H139"/>
      <c r="I139"/>
      <c r="J139"/>
    </row>
    <row r="140" spans="1:10">
      <c r="A140" t="s">
        <v>570</v>
      </c>
      <c r="B140" t="s">
        <v>33</v>
      </c>
      <c r="C140" t="s">
        <v>5</v>
      </c>
      <c r="D140" s="10">
        <v>289</v>
      </c>
      <c r="E140" s="10"/>
      <c r="F140" s="10"/>
      <c r="G140" s="4">
        <v>289</v>
      </c>
      <c r="H140"/>
      <c r="I140"/>
      <c r="J140"/>
    </row>
    <row r="141" spans="1:10">
      <c r="A141" t="s">
        <v>1002</v>
      </c>
      <c r="B141" t="s">
        <v>33</v>
      </c>
      <c r="C141" t="s">
        <v>5</v>
      </c>
      <c r="D141" s="10"/>
      <c r="E141" s="10"/>
      <c r="F141" s="10">
        <v>290</v>
      </c>
      <c r="G141" s="4">
        <v>290</v>
      </c>
      <c r="H141"/>
      <c r="I141"/>
      <c r="J141"/>
    </row>
    <row r="142" spans="1:10">
      <c r="A142" t="s">
        <v>914</v>
      </c>
      <c r="B142" t="s">
        <v>43</v>
      </c>
      <c r="C142" t="s">
        <v>10</v>
      </c>
      <c r="D142" s="10"/>
      <c r="E142" s="10">
        <v>242</v>
      </c>
      <c r="F142" s="10"/>
      <c r="G142" s="4">
        <v>242</v>
      </c>
      <c r="H142"/>
      <c r="I142"/>
      <c r="J142"/>
    </row>
    <row r="143" spans="1:10">
      <c r="A143" t="s">
        <v>883</v>
      </c>
      <c r="B143" t="s">
        <v>32</v>
      </c>
      <c r="C143" t="s">
        <v>10</v>
      </c>
      <c r="D143" s="10"/>
      <c r="E143" s="10">
        <v>266</v>
      </c>
      <c r="F143" s="10"/>
      <c r="G143" s="4">
        <v>266</v>
      </c>
      <c r="H143"/>
      <c r="I143"/>
      <c r="J143"/>
    </row>
    <row r="144" spans="1:10">
      <c r="A144" t="s">
        <v>55</v>
      </c>
      <c r="B144" t="s">
        <v>34</v>
      </c>
      <c r="C144" t="s">
        <v>10</v>
      </c>
      <c r="D144" s="10">
        <v>283</v>
      </c>
      <c r="E144" s="10"/>
      <c r="F144" s="10"/>
      <c r="G144" s="4">
        <v>283</v>
      </c>
      <c r="H144"/>
      <c r="I144"/>
      <c r="J144"/>
    </row>
    <row r="145" spans="1:10">
      <c r="A145" t="s">
        <v>526</v>
      </c>
      <c r="B145" t="s">
        <v>33</v>
      </c>
      <c r="C145" t="s">
        <v>10</v>
      </c>
      <c r="D145" s="10">
        <v>248</v>
      </c>
      <c r="E145" s="10"/>
      <c r="F145" s="10"/>
      <c r="G145" s="4">
        <v>248</v>
      </c>
      <c r="H145"/>
      <c r="I145"/>
      <c r="J145"/>
    </row>
    <row r="146" spans="1:10">
      <c r="A146" t="s">
        <v>987</v>
      </c>
      <c r="B146" t="s">
        <v>34</v>
      </c>
      <c r="C146" t="s">
        <v>10</v>
      </c>
      <c r="D146" s="10"/>
      <c r="E146" s="10"/>
      <c r="F146" s="10">
        <v>248</v>
      </c>
      <c r="G146" s="4">
        <v>248</v>
      </c>
      <c r="H146"/>
      <c r="I146"/>
      <c r="J146"/>
    </row>
    <row r="147" spans="1:10">
      <c r="A147" t="s">
        <v>980</v>
      </c>
      <c r="B147" t="s">
        <v>32</v>
      </c>
      <c r="C147" t="s">
        <v>10</v>
      </c>
      <c r="D147" s="10"/>
      <c r="E147" s="10"/>
      <c r="F147" s="10">
        <v>256</v>
      </c>
      <c r="G147" s="4">
        <v>256</v>
      </c>
      <c r="H147"/>
      <c r="I147"/>
      <c r="J147"/>
    </row>
    <row r="148" spans="1:10">
      <c r="A148" t="s">
        <v>23</v>
      </c>
      <c r="B148" t="s">
        <v>47</v>
      </c>
      <c r="C148" t="s">
        <v>10</v>
      </c>
      <c r="D148" s="10"/>
      <c r="E148" s="10">
        <v>263</v>
      </c>
      <c r="F148" s="10">
        <v>249</v>
      </c>
      <c r="G148" s="4">
        <v>512</v>
      </c>
      <c r="H148"/>
      <c r="I148"/>
      <c r="J148"/>
    </row>
    <row r="149" spans="1:10">
      <c r="A149" t="s">
        <v>888</v>
      </c>
      <c r="B149" t="s">
        <v>32</v>
      </c>
      <c r="C149" t="s">
        <v>5</v>
      </c>
      <c r="D149" s="10"/>
      <c r="E149" s="10">
        <v>298</v>
      </c>
      <c r="F149" s="10"/>
      <c r="G149" s="4">
        <v>298</v>
      </c>
      <c r="H149"/>
      <c r="I149"/>
      <c r="J149"/>
    </row>
    <row r="150" spans="1:10">
      <c r="A150" t="s">
        <v>540</v>
      </c>
      <c r="B150" t="s">
        <v>33</v>
      </c>
      <c r="C150" t="s">
        <v>10</v>
      </c>
      <c r="D150" s="10">
        <v>235</v>
      </c>
      <c r="E150" s="10"/>
      <c r="F150" s="10"/>
      <c r="G150" s="4">
        <v>235</v>
      </c>
      <c r="H150"/>
      <c r="I150"/>
      <c r="J150"/>
    </row>
    <row r="151" spans="1:10">
      <c r="A151" t="s">
        <v>584</v>
      </c>
      <c r="B151" t="s">
        <v>32</v>
      </c>
      <c r="C151" t="s">
        <v>10</v>
      </c>
      <c r="D151" s="10">
        <v>205</v>
      </c>
      <c r="E151" s="10"/>
      <c r="F151" s="10"/>
      <c r="G151" s="4">
        <v>205</v>
      </c>
      <c r="H151"/>
      <c r="I151"/>
      <c r="J151"/>
    </row>
    <row r="152" spans="1:10">
      <c r="A152" t="s">
        <v>563</v>
      </c>
      <c r="B152" t="s">
        <v>33</v>
      </c>
      <c r="C152" t="s">
        <v>5</v>
      </c>
      <c r="D152" s="10">
        <v>290</v>
      </c>
      <c r="E152" s="10"/>
      <c r="F152" s="10"/>
      <c r="G152" s="4">
        <v>290</v>
      </c>
      <c r="H152"/>
      <c r="I152"/>
      <c r="J152"/>
    </row>
    <row r="153" spans="1:10">
      <c r="A153" t="s">
        <v>877</v>
      </c>
      <c r="B153" t="s">
        <v>33</v>
      </c>
      <c r="C153" t="s">
        <v>10</v>
      </c>
      <c r="D153" s="10"/>
      <c r="E153" s="10">
        <v>277</v>
      </c>
      <c r="F153" s="10"/>
      <c r="G153" s="4">
        <v>277</v>
      </c>
      <c r="H153"/>
      <c r="I153"/>
      <c r="J153"/>
    </row>
    <row r="154" spans="1:10">
      <c r="A154" t="s">
        <v>500</v>
      </c>
      <c r="B154" t="s">
        <v>34</v>
      </c>
      <c r="C154" t="s">
        <v>10</v>
      </c>
      <c r="D154" s="10">
        <v>281</v>
      </c>
      <c r="E154" s="10"/>
      <c r="F154" s="10"/>
      <c r="G154" s="4">
        <v>281</v>
      </c>
      <c r="H154"/>
      <c r="I154"/>
      <c r="J154"/>
    </row>
    <row r="155" spans="1:10">
      <c r="A155" t="s">
        <v>497</v>
      </c>
      <c r="B155" t="s">
        <v>37</v>
      </c>
      <c r="C155" t="s">
        <v>10</v>
      </c>
      <c r="D155" s="10">
        <v>537</v>
      </c>
      <c r="E155" s="10"/>
      <c r="F155" s="10"/>
      <c r="G155" s="4">
        <v>537</v>
      </c>
      <c r="H155"/>
      <c r="I155"/>
      <c r="J155"/>
    </row>
    <row r="156" spans="1:10">
      <c r="A156" t="s">
        <v>524</v>
      </c>
      <c r="B156" t="s">
        <v>39</v>
      </c>
      <c r="C156" t="s">
        <v>10</v>
      </c>
      <c r="D156" s="10">
        <v>250</v>
      </c>
      <c r="E156" s="10"/>
      <c r="F156" s="10"/>
      <c r="G156" s="4">
        <v>250</v>
      </c>
      <c r="H156"/>
      <c r="I156"/>
      <c r="J156"/>
    </row>
    <row r="157" spans="1:10">
      <c r="A157" t="s">
        <v>972</v>
      </c>
      <c r="B157" t="s">
        <v>34</v>
      </c>
      <c r="C157" t="s">
        <v>10</v>
      </c>
      <c r="D157" s="10"/>
      <c r="E157" s="10"/>
      <c r="F157" s="10">
        <v>261</v>
      </c>
      <c r="G157" s="4">
        <v>261</v>
      </c>
      <c r="H157"/>
      <c r="I157"/>
      <c r="J157"/>
    </row>
    <row r="158" spans="1:10">
      <c r="A158" t="s">
        <v>989</v>
      </c>
      <c r="B158" t="s">
        <v>32</v>
      </c>
      <c r="C158" t="s">
        <v>5</v>
      </c>
      <c r="D158" s="10"/>
      <c r="E158" s="10"/>
      <c r="F158" s="10">
        <v>294</v>
      </c>
      <c r="G158" s="4">
        <v>294</v>
      </c>
      <c r="H158"/>
      <c r="I158"/>
      <c r="J158"/>
    </row>
    <row r="159" spans="1:10">
      <c r="A159" t="s">
        <v>878</v>
      </c>
      <c r="B159" t="s">
        <v>34</v>
      </c>
      <c r="C159" t="s">
        <v>10</v>
      </c>
      <c r="D159" s="10"/>
      <c r="E159" s="10">
        <v>276</v>
      </c>
      <c r="F159" s="10"/>
      <c r="G159" s="4">
        <v>276</v>
      </c>
      <c r="H159"/>
      <c r="I159"/>
      <c r="J159"/>
    </row>
    <row r="160" spans="1:10">
      <c r="A160" t="s">
        <v>944</v>
      </c>
      <c r="B160" t="s">
        <v>32</v>
      </c>
      <c r="C160" t="s">
        <v>10</v>
      </c>
      <c r="D160" s="10"/>
      <c r="E160" s="10"/>
      <c r="F160" s="10">
        <v>288</v>
      </c>
      <c r="G160" s="4">
        <v>288</v>
      </c>
      <c r="H160"/>
      <c r="I160"/>
      <c r="J160"/>
    </row>
    <row r="161" spans="1:10">
      <c r="A161" t="s">
        <v>963</v>
      </c>
      <c r="B161" t="s">
        <v>33</v>
      </c>
      <c r="C161" t="s">
        <v>10</v>
      </c>
      <c r="D161" s="10"/>
      <c r="E161" s="10"/>
      <c r="F161" s="10">
        <v>269</v>
      </c>
      <c r="G161" s="4">
        <v>269</v>
      </c>
      <c r="H161"/>
      <c r="I161"/>
      <c r="J161"/>
    </row>
    <row r="162" spans="1:10">
      <c r="A162" t="s">
        <v>994</v>
      </c>
      <c r="B162" t="s">
        <v>33</v>
      </c>
      <c r="C162" t="s">
        <v>10</v>
      </c>
      <c r="D162" s="10"/>
      <c r="E162" s="10"/>
      <c r="F162" s="10">
        <v>244</v>
      </c>
      <c r="G162" s="4">
        <v>244</v>
      </c>
      <c r="H162"/>
      <c r="I162"/>
      <c r="J162"/>
    </row>
    <row r="163" spans="1:10">
      <c r="A163" t="s">
        <v>574</v>
      </c>
      <c r="B163" t="s">
        <v>37</v>
      </c>
      <c r="C163" t="s">
        <v>10</v>
      </c>
      <c r="D163" s="10">
        <v>212</v>
      </c>
      <c r="E163" s="10"/>
      <c r="F163" s="10"/>
      <c r="G163" s="4">
        <v>212</v>
      </c>
      <c r="H163"/>
      <c r="I163"/>
      <c r="J163"/>
    </row>
    <row r="164" spans="1:10">
      <c r="A164" t="s">
        <v>71</v>
      </c>
      <c r="B164" t="s">
        <v>33</v>
      </c>
      <c r="C164" t="s">
        <v>10</v>
      </c>
      <c r="D164" s="10">
        <v>298</v>
      </c>
      <c r="E164" s="10">
        <v>287</v>
      </c>
      <c r="F164" s="10"/>
      <c r="G164" s="4">
        <v>585</v>
      </c>
      <c r="H164"/>
      <c r="I164"/>
      <c r="J164"/>
    </row>
    <row r="165" spans="1:10">
      <c r="A165" t="s">
        <v>556</v>
      </c>
      <c r="B165" t="s">
        <v>37</v>
      </c>
      <c r="C165" t="s">
        <v>10</v>
      </c>
      <c r="D165" s="10">
        <v>225</v>
      </c>
      <c r="E165" s="10"/>
      <c r="F165" s="10"/>
      <c r="G165" s="4">
        <v>225</v>
      </c>
      <c r="H165"/>
      <c r="I165"/>
      <c r="J165"/>
    </row>
    <row r="166" spans="1:10">
      <c r="A166" t="s">
        <v>558</v>
      </c>
      <c r="B166" t="s">
        <v>33</v>
      </c>
      <c r="C166" t="s">
        <v>10</v>
      </c>
      <c r="D166" s="10">
        <v>223</v>
      </c>
      <c r="E166" s="10"/>
      <c r="F166" s="10"/>
      <c r="G166" s="4">
        <v>223</v>
      </c>
      <c r="H166"/>
      <c r="I166"/>
      <c r="J166"/>
    </row>
    <row r="167" spans="1:10">
      <c r="A167" t="s">
        <v>575</v>
      </c>
      <c r="B167" t="s">
        <v>34</v>
      </c>
      <c r="C167" t="s">
        <v>10</v>
      </c>
      <c r="D167" s="10">
        <v>211</v>
      </c>
      <c r="E167" s="10"/>
      <c r="F167" s="10"/>
      <c r="G167" s="4">
        <v>211</v>
      </c>
      <c r="H167"/>
      <c r="I167"/>
      <c r="J167"/>
    </row>
    <row r="168" spans="1:10">
      <c r="A168" t="s">
        <v>609</v>
      </c>
      <c r="B168" t="s">
        <v>37</v>
      </c>
      <c r="C168" t="s">
        <v>5</v>
      </c>
      <c r="D168" s="10">
        <v>264</v>
      </c>
      <c r="E168" s="10"/>
      <c r="F168" s="10"/>
      <c r="G168" s="4">
        <v>264</v>
      </c>
      <c r="H168"/>
      <c r="I168"/>
      <c r="J168"/>
    </row>
    <row r="169" spans="1:10">
      <c r="A169" t="s">
        <v>887</v>
      </c>
      <c r="B169" t="s">
        <v>33</v>
      </c>
      <c r="C169" t="s">
        <v>10</v>
      </c>
      <c r="D169" s="10"/>
      <c r="E169" s="10">
        <v>259</v>
      </c>
      <c r="F169" s="10"/>
      <c r="G169" s="4">
        <v>259</v>
      </c>
      <c r="H169"/>
      <c r="I169"/>
      <c r="J169"/>
    </row>
    <row r="170" spans="1:10">
      <c r="A170" t="s">
        <v>505</v>
      </c>
      <c r="B170" t="s">
        <v>32</v>
      </c>
      <c r="C170" t="s">
        <v>10</v>
      </c>
      <c r="D170" s="10">
        <v>275</v>
      </c>
      <c r="E170" s="10"/>
      <c r="F170" s="10"/>
      <c r="G170" s="4">
        <v>275</v>
      </c>
      <c r="H170"/>
      <c r="I170"/>
      <c r="J170"/>
    </row>
    <row r="171" spans="1:10">
      <c r="A171" t="s">
        <v>498</v>
      </c>
      <c r="B171" t="s">
        <v>32</v>
      </c>
      <c r="C171" t="s">
        <v>10</v>
      </c>
      <c r="D171" s="10">
        <v>284</v>
      </c>
      <c r="E171" s="10"/>
      <c r="F171" s="10"/>
      <c r="G171" s="4">
        <v>284</v>
      </c>
      <c r="H171"/>
      <c r="I171"/>
      <c r="J171"/>
    </row>
    <row r="172" spans="1:10">
      <c r="A172" t="s">
        <v>978</v>
      </c>
      <c r="B172" t="s">
        <v>32</v>
      </c>
      <c r="C172" t="s">
        <v>10</v>
      </c>
      <c r="D172" s="10"/>
      <c r="E172" s="10"/>
      <c r="F172" s="10">
        <v>257</v>
      </c>
      <c r="G172" s="4">
        <v>257</v>
      </c>
      <c r="H172"/>
      <c r="I172"/>
      <c r="J172"/>
    </row>
    <row r="173" spans="1:10">
      <c r="A173" t="s">
        <v>984</v>
      </c>
      <c r="B173" t="s">
        <v>34</v>
      </c>
      <c r="C173" t="s">
        <v>10</v>
      </c>
      <c r="D173" s="10"/>
      <c r="E173" s="10"/>
      <c r="F173" s="10">
        <v>252</v>
      </c>
      <c r="G173" s="4">
        <v>252</v>
      </c>
      <c r="H173"/>
      <c r="I173"/>
      <c r="J173"/>
    </row>
    <row r="174" spans="1:10">
      <c r="A174" t="s">
        <v>1008</v>
      </c>
      <c r="B174" t="s">
        <v>32</v>
      </c>
      <c r="C174" t="s">
        <v>5</v>
      </c>
      <c r="D174" s="10"/>
      <c r="E174" s="10"/>
      <c r="F174" s="10">
        <v>289</v>
      </c>
      <c r="G174" s="4">
        <v>289</v>
      </c>
      <c r="H174"/>
      <c r="I174"/>
      <c r="J174"/>
    </row>
    <row r="175" spans="1:10">
      <c r="A175" t="s">
        <v>964</v>
      </c>
      <c r="B175" t="s">
        <v>33</v>
      </c>
      <c r="C175" t="s">
        <v>10</v>
      </c>
      <c r="D175" s="10"/>
      <c r="E175" s="10"/>
      <c r="F175" s="10">
        <v>268</v>
      </c>
      <c r="G175" s="4">
        <v>268</v>
      </c>
      <c r="H175"/>
      <c r="I175"/>
      <c r="J175"/>
    </row>
    <row r="176" spans="1:10">
      <c r="A176" t="s">
        <v>15</v>
      </c>
      <c r="B176" t="s">
        <v>33</v>
      </c>
      <c r="C176" t="s">
        <v>10</v>
      </c>
      <c r="D176" s="10">
        <v>262</v>
      </c>
      <c r="E176" s="10"/>
      <c r="F176" s="10"/>
      <c r="G176" s="4">
        <v>262</v>
      </c>
      <c r="H176"/>
      <c r="I176"/>
      <c r="J176"/>
    </row>
    <row r="177" spans="1:10">
      <c r="A177" t="s">
        <v>578</v>
      </c>
      <c r="B177" t="s">
        <v>34</v>
      </c>
      <c r="C177" t="s">
        <v>10</v>
      </c>
      <c r="D177" s="10">
        <v>209</v>
      </c>
      <c r="E177" s="10"/>
      <c r="F177" s="10"/>
      <c r="G177" s="4">
        <v>209</v>
      </c>
      <c r="H177"/>
      <c r="I177"/>
      <c r="J177"/>
    </row>
    <row r="178" spans="1:10">
      <c r="A178" t="s">
        <v>955</v>
      </c>
      <c r="B178" t="s">
        <v>33</v>
      </c>
      <c r="C178" t="s">
        <v>10</v>
      </c>
      <c r="D178" s="10"/>
      <c r="E178" s="10"/>
      <c r="F178" s="10">
        <v>278</v>
      </c>
      <c r="G178" s="4">
        <v>278</v>
      </c>
      <c r="H178"/>
      <c r="I178"/>
      <c r="J178"/>
    </row>
    <row r="179" spans="1:10">
      <c r="A179" t="s">
        <v>507</v>
      </c>
      <c r="B179" t="s">
        <v>32</v>
      </c>
      <c r="C179" t="s">
        <v>10</v>
      </c>
      <c r="D179" s="10">
        <v>272</v>
      </c>
      <c r="E179" s="10"/>
      <c r="F179" s="10"/>
      <c r="G179" s="4">
        <v>272</v>
      </c>
      <c r="H179"/>
      <c r="I179"/>
      <c r="J179"/>
    </row>
    <row r="180" spans="1:10">
      <c r="A180" t="s">
        <v>510</v>
      </c>
      <c r="B180" t="s">
        <v>34</v>
      </c>
      <c r="C180" t="s">
        <v>10</v>
      </c>
      <c r="D180" s="10">
        <v>268</v>
      </c>
      <c r="E180" s="10"/>
      <c r="F180" s="10"/>
      <c r="G180" s="4">
        <v>268</v>
      </c>
      <c r="H180"/>
      <c r="I180"/>
      <c r="J180"/>
    </row>
    <row r="181" spans="1:10">
      <c r="A181" t="s">
        <v>971</v>
      </c>
      <c r="B181" t="s">
        <v>32</v>
      </c>
      <c r="C181" t="s">
        <v>10</v>
      </c>
      <c r="D181" s="10"/>
      <c r="E181" s="10"/>
      <c r="F181" s="10">
        <v>262</v>
      </c>
      <c r="G181" s="4">
        <v>262</v>
      </c>
      <c r="H181"/>
      <c r="I181"/>
      <c r="J181"/>
    </row>
    <row r="182" spans="1:10">
      <c r="A182" t="s">
        <v>534</v>
      </c>
      <c r="B182" t="s">
        <v>33</v>
      </c>
      <c r="C182" t="s">
        <v>10</v>
      </c>
      <c r="D182" s="10">
        <v>240</v>
      </c>
      <c r="E182" s="10"/>
      <c r="F182" s="10"/>
      <c r="G182" s="4">
        <v>240</v>
      </c>
      <c r="H182"/>
      <c r="I182"/>
      <c r="J182"/>
    </row>
    <row r="183" spans="1:10">
      <c r="A183" t="s">
        <v>506</v>
      </c>
      <c r="B183" t="s">
        <v>33</v>
      </c>
      <c r="C183" t="s">
        <v>10</v>
      </c>
      <c r="D183" s="10">
        <v>274</v>
      </c>
      <c r="E183" s="10"/>
      <c r="F183" s="10"/>
      <c r="G183" s="4">
        <v>274</v>
      </c>
      <c r="H183"/>
      <c r="I183"/>
      <c r="J183"/>
    </row>
    <row r="184" spans="1:10">
      <c r="A184" t="s">
        <v>871</v>
      </c>
      <c r="B184" t="s">
        <v>32</v>
      </c>
      <c r="C184" t="s">
        <v>10</v>
      </c>
      <c r="D184" s="10"/>
      <c r="E184" s="10">
        <v>283</v>
      </c>
      <c r="F184" s="10"/>
      <c r="G184" s="4">
        <v>283</v>
      </c>
      <c r="H184"/>
      <c r="I184"/>
      <c r="J184"/>
    </row>
    <row r="185" spans="1:10">
      <c r="A185" t="s">
        <v>969</v>
      </c>
      <c r="B185" t="s">
        <v>32</v>
      </c>
      <c r="C185" t="s">
        <v>10</v>
      </c>
      <c r="D185" s="10"/>
      <c r="E185" s="10"/>
      <c r="F185" s="10">
        <v>264</v>
      </c>
      <c r="G185" s="4">
        <v>264</v>
      </c>
      <c r="H185"/>
      <c r="I185"/>
      <c r="J185"/>
    </row>
    <row r="186" spans="1:10">
      <c r="A186" t="s">
        <v>912</v>
      </c>
      <c r="B186" t="s">
        <v>43</v>
      </c>
      <c r="C186" t="s">
        <v>10</v>
      </c>
      <c r="D186" s="10"/>
      <c r="E186" s="10">
        <v>244</v>
      </c>
      <c r="F186" s="10"/>
      <c r="G186" s="4">
        <v>244</v>
      </c>
      <c r="H186"/>
      <c r="I186"/>
      <c r="J186"/>
    </row>
    <row r="187" spans="1:10">
      <c r="A187" t="s">
        <v>909</v>
      </c>
      <c r="B187" t="s">
        <v>43</v>
      </c>
      <c r="C187" t="s">
        <v>10</v>
      </c>
      <c r="D187" s="10"/>
      <c r="E187" s="10">
        <v>246</v>
      </c>
      <c r="F187" s="10"/>
      <c r="G187" s="4">
        <v>246</v>
      </c>
      <c r="H187"/>
      <c r="I187"/>
      <c r="J187"/>
    </row>
    <row r="188" spans="1:10">
      <c r="A188" t="s">
        <v>606</v>
      </c>
      <c r="B188" t="s">
        <v>32</v>
      </c>
      <c r="C188" t="s">
        <v>5</v>
      </c>
      <c r="D188" s="10">
        <v>267</v>
      </c>
      <c r="E188" s="10"/>
      <c r="F188" s="10"/>
      <c r="G188" s="4">
        <v>267</v>
      </c>
      <c r="H188"/>
      <c r="I188"/>
      <c r="J188"/>
    </row>
    <row r="189" spans="1:10">
      <c r="A189" t="s">
        <v>19</v>
      </c>
      <c r="B189" t="s">
        <v>34</v>
      </c>
      <c r="C189" t="s">
        <v>5</v>
      </c>
      <c r="D189" s="10">
        <v>275</v>
      </c>
      <c r="E189" s="10"/>
      <c r="F189" s="10"/>
      <c r="G189" s="4">
        <v>275</v>
      </c>
      <c r="H189"/>
      <c r="I189"/>
      <c r="J189"/>
    </row>
    <row r="190" spans="1:10">
      <c r="A190" t="s">
        <v>552</v>
      </c>
      <c r="B190" t="s">
        <v>32</v>
      </c>
      <c r="C190" t="s">
        <v>10</v>
      </c>
      <c r="D190" s="10">
        <v>228</v>
      </c>
      <c r="E190" s="10"/>
      <c r="F190" s="10"/>
      <c r="G190" s="4">
        <v>228</v>
      </c>
      <c r="H190"/>
      <c r="I190"/>
      <c r="J190"/>
    </row>
    <row r="191" spans="1:10">
      <c r="A191" t="s">
        <v>875</v>
      </c>
      <c r="B191" t="s">
        <v>32</v>
      </c>
      <c r="C191" t="s">
        <v>10</v>
      </c>
      <c r="D191" s="10"/>
      <c r="E191" s="10">
        <v>279</v>
      </c>
      <c r="F191" s="10"/>
      <c r="G191" s="4">
        <v>279</v>
      </c>
      <c r="H191"/>
      <c r="I191"/>
      <c r="J191"/>
    </row>
    <row r="192" spans="1:10">
      <c r="A192" t="s">
        <v>960</v>
      </c>
      <c r="B192" t="s">
        <v>33</v>
      </c>
      <c r="C192" t="s">
        <v>10</v>
      </c>
      <c r="D192" s="10"/>
      <c r="E192" s="10"/>
      <c r="F192" s="10">
        <v>272</v>
      </c>
      <c r="G192" s="4">
        <v>272</v>
      </c>
      <c r="H192"/>
      <c r="I192"/>
      <c r="J192"/>
    </row>
    <row r="193" spans="1:10">
      <c r="A193" t="s">
        <v>1006</v>
      </c>
      <c r="B193" t="s">
        <v>34</v>
      </c>
      <c r="C193" t="s">
        <v>10</v>
      </c>
      <c r="D193" s="10"/>
      <c r="E193" s="10"/>
      <c r="F193" s="10">
        <v>231</v>
      </c>
      <c r="G193" s="4">
        <v>231</v>
      </c>
      <c r="H193"/>
      <c r="I193"/>
      <c r="J193"/>
    </row>
    <row r="194" spans="1:10">
      <c r="A194" t="s">
        <v>519</v>
      </c>
      <c r="B194" t="s">
        <v>39</v>
      </c>
      <c r="C194" t="s">
        <v>10</v>
      </c>
      <c r="D194" s="10">
        <v>256</v>
      </c>
      <c r="E194" s="10"/>
      <c r="F194" s="10"/>
      <c r="G194" s="4">
        <v>256</v>
      </c>
      <c r="H194"/>
      <c r="I194"/>
      <c r="J194"/>
    </row>
    <row r="195" spans="1:10">
      <c r="A195" t="s">
        <v>1005</v>
      </c>
      <c r="B195" t="s">
        <v>43</v>
      </c>
      <c r="C195" t="s">
        <v>10</v>
      </c>
      <c r="D195" s="10"/>
      <c r="E195" s="10"/>
      <c r="F195" s="10">
        <v>233</v>
      </c>
      <c r="G195" s="4">
        <v>233</v>
      </c>
      <c r="H195"/>
      <c r="I195"/>
      <c r="J195"/>
    </row>
    <row r="196" spans="1:10">
      <c r="A196" t="s">
        <v>882</v>
      </c>
      <c r="B196" t="s">
        <v>33</v>
      </c>
      <c r="C196" t="s">
        <v>10</v>
      </c>
      <c r="D196" s="10"/>
      <c r="E196" s="10">
        <v>267</v>
      </c>
      <c r="F196" s="10"/>
      <c r="G196" s="4">
        <v>267</v>
      </c>
      <c r="H196"/>
      <c r="I196"/>
      <c r="J196"/>
    </row>
    <row r="197" spans="1:10">
      <c r="A197" t="s">
        <v>1000</v>
      </c>
      <c r="B197" t="s">
        <v>33</v>
      </c>
      <c r="C197" t="s">
        <v>10</v>
      </c>
      <c r="D197" s="10"/>
      <c r="E197" s="10"/>
      <c r="F197" s="10">
        <v>237</v>
      </c>
      <c r="G197" s="4">
        <v>237</v>
      </c>
      <c r="H197"/>
      <c r="I197"/>
      <c r="J197"/>
    </row>
    <row r="198" spans="1:10">
      <c r="A198" t="s">
        <v>975</v>
      </c>
      <c r="B198" t="s">
        <v>34</v>
      </c>
      <c r="C198" t="s">
        <v>10</v>
      </c>
      <c r="D198" s="10"/>
      <c r="E198" s="10"/>
      <c r="F198" s="10">
        <v>259</v>
      </c>
      <c r="G198" s="4">
        <v>259</v>
      </c>
      <c r="H198"/>
      <c r="I198"/>
      <c r="J198"/>
    </row>
    <row r="199" spans="1:10">
      <c r="A199" t="s">
        <v>614</v>
      </c>
      <c r="B199" t="s">
        <v>32</v>
      </c>
      <c r="C199" t="s">
        <v>5</v>
      </c>
      <c r="D199" s="10">
        <v>260</v>
      </c>
      <c r="E199" s="10"/>
      <c r="F199" s="10"/>
      <c r="G199" s="4">
        <v>260</v>
      </c>
      <c r="H199"/>
      <c r="I199"/>
      <c r="J199"/>
    </row>
    <row r="200" spans="1:10">
      <c r="A200" t="s">
        <v>607</v>
      </c>
      <c r="B200" t="s">
        <v>32</v>
      </c>
      <c r="C200" t="s">
        <v>5</v>
      </c>
      <c r="D200" s="10">
        <v>266</v>
      </c>
      <c r="E200" s="10"/>
      <c r="F200" s="10"/>
      <c r="G200" s="4">
        <v>266</v>
      </c>
      <c r="H200"/>
      <c r="I200"/>
      <c r="J200"/>
    </row>
    <row r="201" spans="1:10">
      <c r="A201" t="s">
        <v>976</v>
      </c>
      <c r="B201" t="s">
        <v>32</v>
      </c>
      <c r="C201" t="s">
        <v>10</v>
      </c>
      <c r="D201" s="10"/>
      <c r="E201" s="10"/>
      <c r="F201" s="10">
        <v>258</v>
      </c>
      <c r="G201" s="4">
        <v>258</v>
      </c>
      <c r="H201"/>
      <c r="I201"/>
      <c r="J201"/>
    </row>
    <row r="202" spans="1:10">
      <c r="A202" t="s">
        <v>585</v>
      </c>
      <c r="B202" t="s">
        <v>32</v>
      </c>
      <c r="C202" t="s">
        <v>5</v>
      </c>
      <c r="D202" s="10">
        <v>281</v>
      </c>
      <c r="E202" s="10"/>
      <c r="F202" s="10"/>
      <c r="G202" s="4">
        <v>281</v>
      </c>
      <c r="H202"/>
      <c r="I202"/>
      <c r="J202"/>
    </row>
    <row r="203" spans="1:10">
      <c r="A203" t="s">
        <v>541</v>
      </c>
      <c r="B203" t="s">
        <v>33</v>
      </c>
      <c r="C203" t="s">
        <v>5</v>
      </c>
      <c r="D203" s="10">
        <v>297</v>
      </c>
      <c r="E203" s="10"/>
      <c r="F203" s="10"/>
      <c r="G203" s="4">
        <v>297</v>
      </c>
      <c r="H203"/>
      <c r="I203"/>
      <c r="J203"/>
    </row>
    <row r="204" spans="1:10">
      <c r="A204" t="s">
        <v>866</v>
      </c>
      <c r="B204" t="s">
        <v>33</v>
      </c>
      <c r="C204" t="s">
        <v>10</v>
      </c>
      <c r="D204" s="10"/>
      <c r="E204" s="10">
        <v>295</v>
      </c>
      <c r="F204" s="10"/>
      <c r="G204" s="4">
        <v>295</v>
      </c>
      <c r="H204"/>
      <c r="I204"/>
      <c r="J204"/>
    </row>
    <row r="205" spans="1:10">
      <c r="A205" t="s">
        <v>590</v>
      </c>
      <c r="B205" t="s">
        <v>43</v>
      </c>
      <c r="C205" t="s">
        <v>10</v>
      </c>
      <c r="D205" s="10">
        <v>203</v>
      </c>
      <c r="E205" s="10"/>
      <c r="F205" s="10"/>
      <c r="G205" s="4">
        <v>203</v>
      </c>
      <c r="H205"/>
      <c r="I205"/>
      <c r="J205"/>
    </row>
    <row r="206" spans="1:10">
      <c r="A206" t="s">
        <v>999</v>
      </c>
      <c r="B206" t="s">
        <v>32</v>
      </c>
      <c r="C206" t="s">
        <v>10</v>
      </c>
      <c r="D206" s="10"/>
      <c r="E206" s="10"/>
      <c r="F206" s="10">
        <v>238</v>
      </c>
      <c r="G206" s="4">
        <v>238</v>
      </c>
      <c r="H206"/>
      <c r="I206"/>
      <c r="J206"/>
    </row>
    <row r="207" spans="1:10">
      <c r="A207" t="s">
        <v>599</v>
      </c>
      <c r="B207" t="s">
        <v>43</v>
      </c>
      <c r="C207" t="s">
        <v>5</v>
      </c>
      <c r="D207" s="10">
        <v>272</v>
      </c>
      <c r="E207" s="10"/>
      <c r="F207" s="10"/>
      <c r="G207" s="4">
        <v>272</v>
      </c>
      <c r="H207"/>
      <c r="I207"/>
      <c r="J207"/>
    </row>
    <row r="208" spans="1:10">
      <c r="A208" t="s">
        <v>17</v>
      </c>
      <c r="B208" t="s">
        <v>43</v>
      </c>
      <c r="C208" t="s">
        <v>5</v>
      </c>
      <c r="D208" s="10">
        <v>287</v>
      </c>
      <c r="E208" s="10">
        <v>289</v>
      </c>
      <c r="F208" s="10">
        <v>287</v>
      </c>
      <c r="G208" s="4">
        <v>863</v>
      </c>
      <c r="H208"/>
      <c r="I208"/>
      <c r="J208"/>
    </row>
    <row r="209" spans="1:10">
      <c r="A209" t="s">
        <v>892</v>
      </c>
      <c r="B209" t="s">
        <v>33</v>
      </c>
      <c r="C209" t="s">
        <v>10</v>
      </c>
      <c r="D209" s="10"/>
      <c r="E209" s="10">
        <v>256</v>
      </c>
      <c r="F209" s="10"/>
      <c r="G209" s="4">
        <v>256</v>
      </c>
      <c r="H209"/>
      <c r="I209"/>
      <c r="J209"/>
    </row>
    <row r="210" spans="1:10">
      <c r="A210" t="s">
        <v>920</v>
      </c>
      <c r="B210" t="s">
        <v>32</v>
      </c>
      <c r="C210" t="s">
        <v>10</v>
      </c>
      <c r="D210" s="10"/>
      <c r="E210" s="10">
        <v>289</v>
      </c>
      <c r="F210" s="10"/>
      <c r="G210" s="4">
        <v>289</v>
      </c>
      <c r="H210"/>
      <c r="I210"/>
      <c r="J210"/>
    </row>
    <row r="211" spans="1:10">
      <c r="A211" t="s">
        <v>1015</v>
      </c>
      <c r="B211" t="s">
        <v>33</v>
      </c>
      <c r="C211" t="s">
        <v>10</v>
      </c>
      <c r="D211" s="10"/>
      <c r="E211" s="10"/>
      <c r="F211" s="10">
        <v>224</v>
      </c>
      <c r="G211" s="4">
        <v>224</v>
      </c>
      <c r="H211"/>
      <c r="I211"/>
      <c r="J211"/>
    </row>
    <row r="212" spans="1:10">
      <c r="A212" t="s">
        <v>902</v>
      </c>
      <c r="B212" t="s">
        <v>32</v>
      </c>
      <c r="C212" t="s">
        <v>10</v>
      </c>
      <c r="D212" s="10"/>
      <c r="E212" s="10">
        <v>249</v>
      </c>
      <c r="F212" s="10"/>
      <c r="G212" s="4">
        <v>249</v>
      </c>
      <c r="H212"/>
      <c r="I212"/>
      <c r="J212"/>
    </row>
    <row r="213" spans="1:10">
      <c r="A213" t="s">
        <v>966</v>
      </c>
      <c r="B213" t="s">
        <v>32</v>
      </c>
      <c r="C213" t="s">
        <v>10</v>
      </c>
      <c r="D213" s="10"/>
      <c r="E213" s="10"/>
      <c r="F213" s="10">
        <v>266</v>
      </c>
      <c r="G213" s="4">
        <v>266</v>
      </c>
      <c r="H213"/>
      <c r="I213"/>
      <c r="J213"/>
    </row>
    <row r="214" spans="1:10">
      <c r="A214" t="s">
        <v>979</v>
      </c>
      <c r="B214" t="s">
        <v>33</v>
      </c>
      <c r="C214" t="s">
        <v>5</v>
      </c>
      <c r="D214" s="10"/>
      <c r="E214" s="10"/>
      <c r="F214" s="10">
        <v>296</v>
      </c>
      <c r="G214" s="4">
        <v>296</v>
      </c>
      <c r="H214"/>
      <c r="I214"/>
      <c r="J214"/>
    </row>
    <row r="215" spans="1:10">
      <c r="A215" t="s">
        <v>78</v>
      </c>
      <c r="B215" t="s">
        <v>32</v>
      </c>
      <c r="C215" t="s">
        <v>10</v>
      </c>
      <c r="D215" s="10"/>
      <c r="E215" s="10">
        <v>288</v>
      </c>
      <c r="F215" s="10"/>
      <c r="G215" s="4">
        <v>288</v>
      </c>
      <c r="H215"/>
      <c r="I215"/>
      <c r="J215"/>
    </row>
    <row r="216" spans="1:10">
      <c r="A216" t="s">
        <v>897</v>
      </c>
      <c r="B216" t="s">
        <v>43</v>
      </c>
      <c r="C216" t="s">
        <v>10</v>
      </c>
      <c r="D216" s="10"/>
      <c r="E216" s="10">
        <v>252</v>
      </c>
      <c r="F216" s="10"/>
      <c r="G216" s="4">
        <v>252</v>
      </c>
      <c r="H216"/>
      <c r="I216"/>
      <c r="J216"/>
    </row>
    <row r="217" spans="1:10">
      <c r="A217" t="s">
        <v>525</v>
      </c>
      <c r="B217" t="s">
        <v>32</v>
      </c>
      <c r="C217" t="s">
        <v>10</v>
      </c>
      <c r="D217" s="10">
        <v>249</v>
      </c>
      <c r="E217" s="10"/>
      <c r="F217" s="10"/>
      <c r="G217" s="4">
        <v>249</v>
      </c>
      <c r="H217"/>
      <c r="I217"/>
      <c r="J217"/>
    </row>
    <row r="218" spans="1:10">
      <c r="A218" t="s">
        <v>956</v>
      </c>
      <c r="B218" t="s">
        <v>32</v>
      </c>
      <c r="C218" t="s">
        <v>10</v>
      </c>
      <c r="D218" s="10"/>
      <c r="E218" s="10"/>
      <c r="F218" s="10">
        <v>277</v>
      </c>
      <c r="G218" s="4">
        <v>277</v>
      </c>
      <c r="H218"/>
      <c r="I218"/>
      <c r="J218"/>
    </row>
    <row r="219" spans="1:10">
      <c r="A219" t="s">
        <v>965</v>
      </c>
      <c r="B219" t="s">
        <v>33</v>
      </c>
      <c r="C219" t="s">
        <v>10</v>
      </c>
      <c r="D219" s="10"/>
      <c r="E219" s="10"/>
      <c r="F219" s="10">
        <v>267</v>
      </c>
      <c r="G219" s="4">
        <v>267</v>
      </c>
      <c r="H219"/>
      <c r="I219"/>
      <c r="J219"/>
    </row>
    <row r="220" spans="1:10">
      <c r="A220" t="s">
        <v>21</v>
      </c>
      <c r="B220" t="s">
        <v>43</v>
      </c>
      <c r="C220" t="s">
        <v>10</v>
      </c>
      <c r="D220" s="10">
        <v>273</v>
      </c>
      <c r="E220" s="10">
        <v>275</v>
      </c>
      <c r="F220" s="10">
        <v>232</v>
      </c>
      <c r="G220" s="4">
        <v>780</v>
      </c>
      <c r="H220"/>
      <c r="I220"/>
      <c r="J220"/>
    </row>
    <row r="221" spans="1:10">
      <c r="A221" t="s">
        <v>57</v>
      </c>
      <c r="B221" t="s">
        <v>43</v>
      </c>
      <c r="C221" t="s">
        <v>10</v>
      </c>
      <c r="D221" s="10">
        <v>266</v>
      </c>
      <c r="E221" s="10"/>
      <c r="F221" s="10"/>
      <c r="G221" s="4">
        <v>266</v>
      </c>
      <c r="H221"/>
      <c r="I221"/>
      <c r="J221"/>
    </row>
    <row r="222" spans="1:10">
      <c r="A222" t="s">
        <v>72</v>
      </c>
      <c r="B222" t="s">
        <v>43</v>
      </c>
      <c r="C222" t="s">
        <v>5</v>
      </c>
      <c r="D222" s="10"/>
      <c r="E222" s="10">
        <v>291</v>
      </c>
      <c r="F222" s="10"/>
      <c r="G222" s="4">
        <v>291</v>
      </c>
      <c r="H222"/>
      <c r="I222"/>
      <c r="J222"/>
    </row>
    <row r="223" spans="1:10">
      <c r="A223" t="s">
        <v>494</v>
      </c>
      <c r="B223" t="s">
        <v>616</v>
      </c>
      <c r="C223" t="s">
        <v>10</v>
      </c>
      <c r="D223" s="10">
        <v>289</v>
      </c>
      <c r="E223" s="10"/>
      <c r="F223" s="10"/>
      <c r="G223" s="4">
        <v>289</v>
      </c>
      <c r="H223"/>
      <c r="I223"/>
      <c r="J223"/>
    </row>
    <row r="224" spans="1:10">
      <c r="A224" t="s">
        <v>573</v>
      </c>
      <c r="B224" t="s">
        <v>33</v>
      </c>
      <c r="C224" t="s">
        <v>5</v>
      </c>
      <c r="D224" s="10">
        <v>285</v>
      </c>
      <c r="E224" s="10"/>
      <c r="F224" s="10"/>
      <c r="G224" s="4">
        <v>285</v>
      </c>
      <c r="H224"/>
      <c r="I224"/>
      <c r="J224"/>
    </row>
    <row r="225" spans="1:10">
      <c r="A225" t="s">
        <v>522</v>
      </c>
      <c r="B225" t="s">
        <v>34</v>
      </c>
      <c r="C225" t="s">
        <v>10</v>
      </c>
      <c r="D225" s="10">
        <v>253</v>
      </c>
      <c r="E225" s="10"/>
      <c r="F225" s="10"/>
      <c r="G225" s="4">
        <v>253</v>
      </c>
      <c r="H225"/>
      <c r="I225"/>
      <c r="J225"/>
    </row>
    <row r="226" spans="1:10">
      <c r="A226" t="s">
        <v>945</v>
      </c>
      <c r="B226" t="s">
        <v>33</v>
      </c>
      <c r="C226" t="s">
        <v>10</v>
      </c>
      <c r="D226" s="10"/>
      <c r="E226" s="10"/>
      <c r="F226" s="10">
        <v>287</v>
      </c>
      <c r="G226" s="4">
        <v>287</v>
      </c>
      <c r="H226"/>
      <c r="I226"/>
      <c r="J226"/>
    </row>
    <row r="227" spans="1:10">
      <c r="A227" t="s">
        <v>903</v>
      </c>
      <c r="B227" t="s">
        <v>37</v>
      </c>
      <c r="C227" t="s">
        <v>5</v>
      </c>
      <c r="D227" s="10"/>
      <c r="E227" s="10">
        <v>286</v>
      </c>
      <c r="F227" s="10"/>
      <c r="G227" s="4">
        <v>286</v>
      </c>
      <c r="H227"/>
      <c r="I227"/>
      <c r="J227"/>
    </row>
    <row r="228" spans="1:10">
      <c r="A228" t="s">
        <v>942</v>
      </c>
      <c r="B228" t="s">
        <v>32</v>
      </c>
      <c r="C228" t="s">
        <v>10</v>
      </c>
      <c r="D228" s="10"/>
      <c r="E228" s="10"/>
      <c r="F228" s="10">
        <v>293</v>
      </c>
      <c r="G228" s="4">
        <v>293</v>
      </c>
      <c r="H228"/>
      <c r="I228"/>
      <c r="J228"/>
    </row>
    <row r="229" spans="1:10">
      <c r="A229" t="s">
        <v>973</v>
      </c>
      <c r="B229" t="s">
        <v>32</v>
      </c>
      <c r="C229" t="s">
        <v>10</v>
      </c>
      <c r="D229" s="10"/>
      <c r="E229" s="10"/>
      <c r="F229" s="10">
        <v>260</v>
      </c>
      <c r="G229" s="4">
        <v>260</v>
      </c>
      <c r="H229"/>
      <c r="I229"/>
      <c r="J229"/>
    </row>
    <row r="230" spans="1:10">
      <c r="A230" t="s">
        <v>974</v>
      </c>
      <c r="B230" t="s">
        <v>32</v>
      </c>
      <c r="C230" t="s">
        <v>5</v>
      </c>
      <c r="D230" s="10"/>
      <c r="E230" s="10"/>
      <c r="F230" s="10">
        <v>298</v>
      </c>
      <c r="G230" s="4">
        <v>298</v>
      </c>
      <c r="H230"/>
      <c r="I230"/>
      <c r="J230"/>
    </row>
    <row r="231" spans="1:10">
      <c r="A231" t="s">
        <v>593</v>
      </c>
      <c r="B231" t="s">
        <v>47</v>
      </c>
      <c r="C231" t="s">
        <v>10</v>
      </c>
      <c r="D231" s="10">
        <v>201</v>
      </c>
      <c r="E231" s="10"/>
      <c r="F231" s="10"/>
      <c r="G231" s="4">
        <v>201</v>
      </c>
      <c r="H231"/>
      <c r="I231"/>
      <c r="J231"/>
    </row>
    <row r="232" spans="1:10">
      <c r="A232" t="s">
        <v>899</v>
      </c>
      <c r="B232" t="s">
        <v>47</v>
      </c>
      <c r="C232" t="s">
        <v>10</v>
      </c>
      <c r="D232" s="10"/>
      <c r="E232" s="10">
        <v>250</v>
      </c>
      <c r="F232" s="10"/>
      <c r="G232" s="4">
        <v>250</v>
      </c>
      <c r="H232"/>
      <c r="I232"/>
      <c r="J232"/>
    </row>
    <row r="233" spans="1:10">
      <c r="A233" t="s">
        <v>530</v>
      </c>
      <c r="B233" t="s">
        <v>33</v>
      </c>
      <c r="C233" t="s">
        <v>10</v>
      </c>
      <c r="D233" s="10">
        <v>244</v>
      </c>
      <c r="E233" s="10"/>
      <c r="F233" s="10"/>
      <c r="G233" s="4">
        <v>244</v>
      </c>
      <c r="H233"/>
      <c r="I233"/>
      <c r="J233"/>
    </row>
    <row r="234" spans="1:10">
      <c r="A234" t="s">
        <v>990</v>
      </c>
      <c r="B234" t="s">
        <v>32</v>
      </c>
      <c r="C234" t="s">
        <v>5</v>
      </c>
      <c r="D234" s="10"/>
      <c r="E234" s="10"/>
      <c r="F234" s="10">
        <v>293</v>
      </c>
      <c r="G234" s="4">
        <v>293</v>
      </c>
      <c r="H234"/>
      <c r="I234"/>
      <c r="J234"/>
    </row>
    <row r="235" spans="1:10">
      <c r="A235" t="s">
        <v>962</v>
      </c>
      <c r="B235" t="s">
        <v>33</v>
      </c>
      <c r="C235" t="s">
        <v>10</v>
      </c>
      <c r="D235" s="10"/>
      <c r="E235" s="10"/>
      <c r="F235" s="10">
        <v>270</v>
      </c>
      <c r="G235" s="4">
        <v>270</v>
      </c>
      <c r="H235"/>
      <c r="I235"/>
      <c r="J235"/>
    </row>
    <row r="236" spans="1:10">
      <c r="A236" t="s">
        <v>970</v>
      </c>
      <c r="B236" t="s">
        <v>33</v>
      </c>
      <c r="C236" t="s">
        <v>10</v>
      </c>
      <c r="D236" s="10"/>
      <c r="E236" s="10"/>
      <c r="F236" s="10">
        <v>263</v>
      </c>
      <c r="G236" s="4">
        <v>263</v>
      </c>
      <c r="H236"/>
      <c r="I236"/>
      <c r="J236"/>
    </row>
    <row r="237" spans="1:10">
      <c r="A237" t="s">
        <v>501</v>
      </c>
      <c r="B237" t="s">
        <v>34</v>
      </c>
      <c r="C237" t="s">
        <v>10</v>
      </c>
      <c r="D237" s="10">
        <v>280</v>
      </c>
      <c r="E237" s="10"/>
      <c r="F237" s="10"/>
      <c r="G237" s="4">
        <v>280</v>
      </c>
      <c r="H237"/>
      <c r="I237"/>
      <c r="J237"/>
    </row>
    <row r="238" spans="1:10">
      <c r="A238" t="s">
        <v>551</v>
      </c>
      <c r="B238" t="s">
        <v>33</v>
      </c>
      <c r="C238" t="s">
        <v>5</v>
      </c>
      <c r="D238" s="10">
        <v>292</v>
      </c>
      <c r="E238" s="10"/>
      <c r="F238" s="10"/>
      <c r="G238" s="4">
        <v>292</v>
      </c>
      <c r="H238"/>
      <c r="I238"/>
      <c r="J238"/>
    </row>
    <row r="239" spans="1:10">
      <c r="A239" t="s">
        <v>891</v>
      </c>
      <c r="B239" t="s">
        <v>32</v>
      </c>
      <c r="C239" t="s">
        <v>5</v>
      </c>
      <c r="D239" s="10"/>
      <c r="E239" s="10">
        <v>296</v>
      </c>
      <c r="F239" s="10"/>
      <c r="G239" s="4">
        <v>296</v>
      </c>
      <c r="H239"/>
      <c r="I239"/>
      <c r="J239"/>
    </row>
    <row r="240" spans="1:10">
      <c r="A240" t="s">
        <v>889</v>
      </c>
      <c r="B240" t="s">
        <v>33</v>
      </c>
      <c r="C240" t="s">
        <v>5</v>
      </c>
      <c r="D240" s="10"/>
      <c r="E240" s="10">
        <v>297</v>
      </c>
      <c r="F240" s="10"/>
      <c r="G240" s="4">
        <v>297</v>
      </c>
      <c r="H240"/>
      <c r="I240"/>
      <c r="J240"/>
    </row>
    <row r="241" spans="1:10">
      <c r="A241" t="s">
        <v>518</v>
      </c>
      <c r="B241" t="s">
        <v>32</v>
      </c>
      <c r="C241" t="s">
        <v>10</v>
      </c>
      <c r="D241" s="10">
        <v>257</v>
      </c>
      <c r="E241" s="10"/>
      <c r="F241" s="10"/>
      <c r="G241" s="4">
        <v>257</v>
      </c>
      <c r="H241"/>
      <c r="I241"/>
      <c r="J241"/>
    </row>
    <row r="242" spans="1:10">
      <c r="A242" t="s">
        <v>601</v>
      </c>
      <c r="B242" t="s">
        <v>34</v>
      </c>
      <c r="C242" t="s">
        <v>5</v>
      </c>
      <c r="D242" s="10">
        <v>271</v>
      </c>
      <c r="E242" s="10"/>
      <c r="F242" s="10"/>
      <c r="G242" s="4">
        <v>271</v>
      </c>
      <c r="H242"/>
      <c r="I242"/>
      <c r="J242"/>
    </row>
    <row r="243" spans="1:10">
      <c r="A243" t="s">
        <v>516</v>
      </c>
      <c r="B243" t="s">
        <v>32</v>
      </c>
      <c r="C243" t="s">
        <v>10</v>
      </c>
      <c r="D243" s="10">
        <v>260</v>
      </c>
      <c r="E243" s="10"/>
      <c r="F243" s="10"/>
      <c r="G243" s="4">
        <v>260</v>
      </c>
      <c r="H243"/>
      <c r="I243"/>
      <c r="J243"/>
    </row>
    <row r="244" spans="1:10">
      <c r="A244" t="s">
        <v>537</v>
      </c>
      <c r="B244" t="s">
        <v>34</v>
      </c>
      <c r="C244" t="s">
        <v>10</v>
      </c>
      <c r="D244" s="10">
        <v>238</v>
      </c>
      <c r="E244" s="10"/>
      <c r="F244" s="10"/>
      <c r="G244" s="4">
        <v>238</v>
      </c>
      <c r="H244"/>
      <c r="I244"/>
      <c r="J244"/>
    </row>
    <row r="245" spans="1:10">
      <c r="A245" t="s">
        <v>941</v>
      </c>
      <c r="B245" t="s">
        <v>33</v>
      </c>
      <c r="C245" t="s">
        <v>10</v>
      </c>
      <c r="D245" s="10"/>
      <c r="E245" s="10"/>
      <c r="F245" s="10">
        <v>294</v>
      </c>
      <c r="G245" s="4">
        <v>294</v>
      </c>
      <c r="H245"/>
      <c r="I245"/>
      <c r="J245"/>
    </row>
    <row r="246" spans="1:10">
      <c r="A246" t="s">
        <v>995</v>
      </c>
      <c r="B246" t="s">
        <v>43</v>
      </c>
      <c r="C246" t="s">
        <v>10</v>
      </c>
      <c r="D246" s="10"/>
      <c r="E246" s="10"/>
      <c r="F246" s="10">
        <v>243</v>
      </c>
      <c r="G246" s="4">
        <v>243</v>
      </c>
      <c r="H246"/>
      <c r="I246"/>
      <c r="J246"/>
    </row>
    <row r="247" spans="1:10">
      <c r="A247" t="s">
        <v>936</v>
      </c>
      <c r="B247" t="s">
        <v>33</v>
      </c>
      <c r="C247" t="s">
        <v>10</v>
      </c>
      <c r="D247" s="10"/>
      <c r="E247" s="10"/>
      <c r="F247" s="10">
        <v>299</v>
      </c>
      <c r="G247" s="4">
        <v>299</v>
      </c>
      <c r="H247"/>
      <c r="I247"/>
      <c r="J247"/>
    </row>
    <row r="248" spans="1:10">
      <c r="A248" t="s">
        <v>602</v>
      </c>
      <c r="B248" t="s">
        <v>32</v>
      </c>
      <c r="C248" t="s">
        <v>5</v>
      </c>
      <c r="D248" s="10">
        <v>270</v>
      </c>
      <c r="E248" s="10"/>
      <c r="F248" s="10"/>
      <c r="G248" s="4">
        <v>270</v>
      </c>
      <c r="H248"/>
      <c r="I248"/>
      <c r="J248"/>
    </row>
    <row r="249" spans="1:10">
      <c r="A249" t="s">
        <v>603</v>
      </c>
      <c r="B249" t="s">
        <v>34</v>
      </c>
      <c r="C249" t="s">
        <v>5</v>
      </c>
      <c r="D249" s="10">
        <v>269</v>
      </c>
      <c r="E249" s="10"/>
      <c r="F249" s="10"/>
      <c r="G249" s="4">
        <v>269</v>
      </c>
      <c r="H249"/>
      <c r="I249"/>
      <c r="J249"/>
    </row>
    <row r="250" spans="1:10">
      <c r="A250" t="s">
        <v>604</v>
      </c>
      <c r="B250" t="s">
        <v>34</v>
      </c>
      <c r="C250" t="s">
        <v>10</v>
      </c>
      <c r="D250" s="10">
        <v>197</v>
      </c>
      <c r="E250" s="10"/>
      <c r="F250" s="10"/>
      <c r="G250" s="4">
        <v>197</v>
      </c>
      <c r="H250"/>
      <c r="I250"/>
      <c r="J250"/>
    </row>
    <row r="251" spans="1:10">
      <c r="A251" t="s">
        <v>76</v>
      </c>
      <c r="B251" t="s">
        <v>33</v>
      </c>
      <c r="C251" t="s">
        <v>10</v>
      </c>
      <c r="D251" s="10"/>
      <c r="E251" s="10">
        <v>261</v>
      </c>
      <c r="F251" s="10"/>
      <c r="G251" s="4">
        <v>261</v>
      </c>
      <c r="H251"/>
      <c r="I251"/>
      <c r="J251"/>
    </row>
    <row r="252" spans="1:10">
      <c r="A252" t="s">
        <v>586</v>
      </c>
      <c r="B252" t="s">
        <v>33</v>
      </c>
      <c r="C252" t="s">
        <v>5</v>
      </c>
      <c r="D252" s="10">
        <v>280</v>
      </c>
      <c r="E252" s="10"/>
      <c r="F252" s="10"/>
      <c r="G252" s="4">
        <v>280</v>
      </c>
      <c r="H252"/>
      <c r="I252"/>
      <c r="J252"/>
    </row>
    <row r="253" spans="1:10">
      <c r="A253" t="s">
        <v>922</v>
      </c>
      <c r="B253" t="s">
        <v>32</v>
      </c>
      <c r="C253" t="s">
        <v>10</v>
      </c>
      <c r="D253" s="10"/>
      <c r="E253" s="10">
        <v>258</v>
      </c>
      <c r="F253" s="10"/>
      <c r="G253" s="4">
        <v>258</v>
      </c>
      <c r="H253"/>
      <c r="I253"/>
      <c r="J253"/>
    </row>
    <row r="254" spans="1:10">
      <c r="A254" t="s">
        <v>491</v>
      </c>
      <c r="B254" t="s">
        <v>33</v>
      </c>
      <c r="C254" t="s">
        <v>10</v>
      </c>
      <c r="D254" s="10">
        <v>294</v>
      </c>
      <c r="E254" s="10"/>
      <c r="F254" s="10"/>
      <c r="G254" s="4">
        <v>294</v>
      </c>
      <c r="H254"/>
      <c r="I254"/>
      <c r="J254"/>
    </row>
    <row r="255" spans="1:10">
      <c r="A255" t="s">
        <v>492</v>
      </c>
      <c r="B255" t="s">
        <v>32</v>
      </c>
      <c r="C255" t="s">
        <v>10</v>
      </c>
      <c r="D255" s="10">
        <v>293</v>
      </c>
      <c r="E255" s="10"/>
      <c r="F255" s="10"/>
      <c r="G255" s="4">
        <v>293</v>
      </c>
      <c r="H255"/>
      <c r="I255"/>
      <c r="J255"/>
    </row>
    <row r="256" spans="1:10">
      <c r="A256" t="s">
        <v>1011</v>
      </c>
      <c r="B256" t="s">
        <v>32</v>
      </c>
      <c r="C256" t="s">
        <v>10</v>
      </c>
      <c r="D256" s="10"/>
      <c r="E256" s="10"/>
      <c r="F256" s="10">
        <v>228</v>
      </c>
      <c r="G256" s="4">
        <v>228</v>
      </c>
      <c r="H256"/>
      <c r="I256"/>
      <c r="J256"/>
    </row>
    <row r="257" spans="1:10">
      <c r="A257" t="s">
        <v>509</v>
      </c>
      <c r="B257" t="s">
        <v>34</v>
      </c>
      <c r="C257" t="s">
        <v>10</v>
      </c>
      <c r="D257" s="10">
        <v>270</v>
      </c>
      <c r="E257" s="10"/>
      <c r="F257" s="10"/>
      <c r="G257" s="4">
        <v>270</v>
      </c>
      <c r="H257"/>
      <c r="I257"/>
      <c r="J257"/>
    </row>
    <row r="258" spans="1:10">
      <c r="A258" t="s">
        <v>70</v>
      </c>
      <c r="B258" t="s">
        <v>33</v>
      </c>
      <c r="C258" t="s">
        <v>10</v>
      </c>
      <c r="D258" s="10">
        <v>299</v>
      </c>
      <c r="E258" s="10">
        <v>298</v>
      </c>
      <c r="F258" s="10">
        <v>292</v>
      </c>
      <c r="G258" s="4">
        <v>889</v>
      </c>
      <c r="H258"/>
      <c r="I258"/>
      <c r="J258"/>
    </row>
    <row r="259" spans="1:10">
      <c r="A259" t="s">
        <v>588</v>
      </c>
      <c r="B259" t="s">
        <v>33</v>
      </c>
      <c r="C259" t="s">
        <v>5</v>
      </c>
      <c r="D259" s="10">
        <v>278</v>
      </c>
      <c r="E259" s="10"/>
      <c r="F259" s="10"/>
      <c r="G259" s="4">
        <v>278</v>
      </c>
      <c r="H259"/>
      <c r="I259"/>
      <c r="J259"/>
    </row>
    <row r="260" spans="1:10">
      <c r="A260" t="s">
        <v>961</v>
      </c>
      <c r="B260" t="s">
        <v>33</v>
      </c>
      <c r="C260" t="s">
        <v>10</v>
      </c>
      <c r="D260" s="10"/>
      <c r="E260" s="10"/>
      <c r="F260" s="10">
        <v>271</v>
      </c>
      <c r="G260" s="4">
        <v>271</v>
      </c>
      <c r="H260"/>
      <c r="I260"/>
      <c r="J260"/>
    </row>
    <row r="261" spans="1:10">
      <c r="A261" t="s">
        <v>907</v>
      </c>
      <c r="B261" t="s">
        <v>32</v>
      </c>
      <c r="C261" t="s">
        <v>5</v>
      </c>
      <c r="D261" s="10"/>
      <c r="E261" s="10">
        <v>283</v>
      </c>
      <c r="F261" s="10"/>
      <c r="G261" s="4">
        <v>283</v>
      </c>
      <c r="H261"/>
      <c r="I261"/>
      <c r="J261"/>
    </row>
    <row r="262" spans="1:10">
      <c r="A262" t="s">
        <v>613</v>
      </c>
      <c r="B262" t="s">
        <v>34</v>
      </c>
      <c r="C262" t="s">
        <v>5</v>
      </c>
      <c r="D262" s="10">
        <v>261</v>
      </c>
      <c r="E262" s="10"/>
      <c r="F262" s="10"/>
      <c r="G262" s="4">
        <v>261</v>
      </c>
      <c r="H262"/>
      <c r="I262"/>
      <c r="J262"/>
    </row>
    <row r="263" spans="1:10">
      <c r="A263" t="s">
        <v>870</v>
      </c>
      <c r="B263" t="s">
        <v>32</v>
      </c>
      <c r="C263" t="s">
        <v>10</v>
      </c>
      <c r="D263" s="10"/>
      <c r="E263" s="10">
        <v>284</v>
      </c>
      <c r="F263" s="10"/>
      <c r="G263" s="4">
        <v>284</v>
      </c>
      <c r="H263"/>
      <c r="I263"/>
      <c r="J263"/>
    </row>
    <row r="264" spans="1:10">
      <c r="A264" t="s">
        <v>1007</v>
      </c>
      <c r="B264" t="s">
        <v>34</v>
      </c>
      <c r="C264" t="s">
        <v>10</v>
      </c>
      <c r="D264" s="10"/>
      <c r="E264" s="10"/>
      <c r="F264" s="10">
        <v>230</v>
      </c>
      <c r="G264" s="4">
        <v>230</v>
      </c>
      <c r="H264"/>
      <c r="I264"/>
      <c r="J264"/>
    </row>
    <row r="265" spans="1:10">
      <c r="A265" t="s">
        <v>577</v>
      </c>
      <c r="B265" t="s">
        <v>33</v>
      </c>
      <c r="C265" t="s">
        <v>10</v>
      </c>
      <c r="D265" s="10">
        <v>210</v>
      </c>
      <c r="E265" s="10"/>
      <c r="F265" s="10"/>
      <c r="G265" s="4">
        <v>210</v>
      </c>
      <c r="H265"/>
      <c r="I265"/>
      <c r="J265"/>
    </row>
    <row r="266" spans="1:10">
      <c r="A266" t="s">
        <v>533</v>
      </c>
      <c r="B266" t="s">
        <v>32</v>
      </c>
      <c r="C266" t="s">
        <v>10</v>
      </c>
      <c r="D266" s="10">
        <v>241</v>
      </c>
      <c r="E266" s="10"/>
      <c r="F266" s="10"/>
      <c r="G266" s="4">
        <v>241</v>
      </c>
      <c r="H266"/>
      <c r="I266"/>
      <c r="J266"/>
    </row>
    <row r="267" spans="1:10">
      <c r="A267" t="s">
        <v>982</v>
      </c>
      <c r="B267" t="s">
        <v>32</v>
      </c>
      <c r="C267" t="s">
        <v>10</v>
      </c>
      <c r="D267" s="10"/>
      <c r="E267" s="10"/>
      <c r="F267" s="10">
        <v>254</v>
      </c>
      <c r="G267" s="4">
        <v>254</v>
      </c>
      <c r="H267"/>
      <c r="I267"/>
      <c r="J267"/>
    </row>
    <row r="268" spans="1:10">
      <c r="A268" t="s">
        <v>988</v>
      </c>
      <c r="B268" t="s">
        <v>43</v>
      </c>
      <c r="C268" t="s">
        <v>10</v>
      </c>
      <c r="D268" s="10"/>
      <c r="E268" s="10"/>
      <c r="F268" s="10">
        <v>247</v>
      </c>
      <c r="G268" s="4">
        <v>247</v>
      </c>
      <c r="H268"/>
      <c r="I268"/>
      <c r="J268"/>
    </row>
    <row r="269" spans="1:10">
      <c r="A269" t="s">
        <v>904</v>
      </c>
      <c r="B269" t="s">
        <v>34</v>
      </c>
      <c r="C269" t="s">
        <v>10</v>
      </c>
      <c r="D269" s="10"/>
      <c r="E269" s="10">
        <v>248</v>
      </c>
      <c r="F269" s="10"/>
      <c r="G269" s="4">
        <v>248</v>
      </c>
      <c r="H269"/>
      <c r="I269"/>
      <c r="J269"/>
    </row>
    <row r="270" spans="1:10">
      <c r="A270" t="s">
        <v>595</v>
      </c>
      <c r="B270" t="s">
        <v>32</v>
      </c>
      <c r="C270" t="s">
        <v>10</v>
      </c>
      <c r="D270" s="10">
        <v>200</v>
      </c>
      <c r="E270" s="10"/>
      <c r="F270" s="10"/>
      <c r="G270" s="4">
        <v>200</v>
      </c>
      <c r="H270"/>
      <c r="I270"/>
      <c r="J270"/>
    </row>
    <row r="271" spans="1:10">
      <c r="A271" t="s">
        <v>937</v>
      </c>
      <c r="B271" t="s">
        <v>32</v>
      </c>
      <c r="C271" t="s">
        <v>10</v>
      </c>
      <c r="D271" s="10"/>
      <c r="E271" s="10"/>
      <c r="F271" s="10">
        <v>298</v>
      </c>
      <c r="G271" s="4">
        <v>298</v>
      </c>
      <c r="H271"/>
      <c r="I271"/>
      <c r="J271"/>
    </row>
    <row r="272" spans="1:10">
      <c r="A272" t="s">
        <v>569</v>
      </c>
      <c r="B272" t="s">
        <v>33</v>
      </c>
      <c r="C272" t="s">
        <v>10</v>
      </c>
      <c r="D272" s="10">
        <v>213</v>
      </c>
      <c r="E272" s="10"/>
      <c r="F272" s="10"/>
      <c r="G272" s="4">
        <v>213</v>
      </c>
      <c r="H272"/>
      <c r="I272"/>
      <c r="J272"/>
    </row>
    <row r="273" spans="1:10">
      <c r="A273" t="s">
        <v>921</v>
      </c>
      <c r="B273" t="s">
        <v>33</v>
      </c>
      <c r="C273" t="s">
        <v>10</v>
      </c>
      <c r="D273" s="10"/>
      <c r="E273" s="10">
        <v>286</v>
      </c>
      <c r="F273" s="10"/>
      <c r="G273" s="4">
        <v>286</v>
      </c>
      <c r="H273"/>
      <c r="I273"/>
      <c r="J273"/>
    </row>
    <row r="274" spans="1:10">
      <c r="A274" t="s">
        <v>565</v>
      </c>
      <c r="B274" t="s">
        <v>616</v>
      </c>
      <c r="C274" t="s">
        <v>10</v>
      </c>
      <c r="D274" s="10">
        <v>217</v>
      </c>
      <c r="E274" s="10"/>
      <c r="F274" s="10"/>
      <c r="G274" s="4">
        <v>217</v>
      </c>
      <c r="H274"/>
      <c r="I274"/>
      <c r="J274"/>
    </row>
    <row r="275" spans="1:10">
      <c r="A275" t="s">
        <v>560</v>
      </c>
      <c r="B275" t="s">
        <v>33</v>
      </c>
      <c r="C275" t="s">
        <v>10</v>
      </c>
      <c r="D275" s="10">
        <v>221</v>
      </c>
      <c r="E275" s="10"/>
      <c r="F275" s="10"/>
      <c r="G275" s="4">
        <v>221</v>
      </c>
      <c r="H275"/>
      <c r="I275"/>
      <c r="J275"/>
    </row>
    <row r="276" spans="1:10">
      <c r="A276" t="s">
        <v>981</v>
      </c>
      <c r="B276" t="s">
        <v>33</v>
      </c>
      <c r="C276" t="s">
        <v>10</v>
      </c>
      <c r="D276" s="10"/>
      <c r="E276" s="10"/>
      <c r="F276" s="10">
        <v>255</v>
      </c>
      <c r="G276" s="4">
        <v>255</v>
      </c>
      <c r="H276"/>
      <c r="I276"/>
      <c r="J276"/>
    </row>
    <row r="277" spans="1:10">
      <c r="A277" t="s">
        <v>1012</v>
      </c>
      <c r="B277" t="s">
        <v>43</v>
      </c>
      <c r="C277" t="s">
        <v>10</v>
      </c>
      <c r="D277" s="10"/>
      <c r="E277" s="10"/>
      <c r="F277" s="10">
        <v>227</v>
      </c>
      <c r="G277" s="4">
        <v>227</v>
      </c>
      <c r="H277"/>
      <c r="I277"/>
      <c r="J277"/>
    </row>
    <row r="278" spans="1:10">
      <c r="A278" t="s">
        <v>30</v>
      </c>
      <c r="B278" t="s">
        <v>32</v>
      </c>
      <c r="C278" t="s">
        <v>10</v>
      </c>
      <c r="D278" s="10">
        <v>269</v>
      </c>
      <c r="E278" s="10"/>
      <c r="F278" s="10"/>
      <c r="G278" s="4">
        <v>269</v>
      </c>
      <c r="H278"/>
      <c r="I278"/>
      <c r="J278"/>
    </row>
    <row r="279" spans="1:10">
      <c r="A279" t="s">
        <v>908</v>
      </c>
      <c r="B279" t="s">
        <v>32</v>
      </c>
      <c r="C279" t="s">
        <v>10</v>
      </c>
      <c r="D279" s="10"/>
      <c r="E279" s="10">
        <v>247</v>
      </c>
      <c r="F279" s="10"/>
      <c r="G279" s="4">
        <v>247</v>
      </c>
      <c r="H279"/>
      <c r="I279"/>
      <c r="J279"/>
    </row>
    <row r="280" spans="1:10">
      <c r="A280" t="s">
        <v>539</v>
      </c>
      <c r="B280" t="s">
        <v>43</v>
      </c>
      <c r="C280" t="s">
        <v>10</v>
      </c>
      <c r="D280" s="10">
        <v>236</v>
      </c>
      <c r="E280" s="10"/>
      <c r="F280" s="10"/>
      <c r="G280" s="4">
        <v>236</v>
      </c>
      <c r="H280"/>
      <c r="I280"/>
      <c r="J280"/>
    </row>
    <row r="281" spans="1:10">
      <c r="A281" t="s">
        <v>16</v>
      </c>
      <c r="B281" t="s">
        <v>33</v>
      </c>
      <c r="C281" t="s">
        <v>10</v>
      </c>
      <c r="D281" s="10">
        <v>258</v>
      </c>
      <c r="E281" s="10">
        <v>264</v>
      </c>
      <c r="F281" s="10">
        <v>241</v>
      </c>
      <c r="G281" s="4">
        <v>763</v>
      </c>
      <c r="H281"/>
      <c r="I281"/>
      <c r="J281"/>
    </row>
    <row r="282" spans="1:10">
      <c r="A282" t="s">
        <v>548</v>
      </c>
      <c r="B282" t="s">
        <v>32</v>
      </c>
      <c r="C282" t="s">
        <v>10</v>
      </c>
      <c r="D282" s="10">
        <v>230</v>
      </c>
      <c r="E282" s="10"/>
      <c r="F282" s="10"/>
      <c r="G282" s="4">
        <v>230</v>
      </c>
      <c r="H282"/>
      <c r="I282"/>
      <c r="J282"/>
    </row>
    <row r="283" spans="1:10">
      <c r="A283" t="s">
        <v>521</v>
      </c>
      <c r="B283" t="s">
        <v>32</v>
      </c>
      <c r="C283" t="s">
        <v>10</v>
      </c>
      <c r="D283" s="10">
        <v>254</v>
      </c>
      <c r="E283" s="10"/>
      <c r="F283" s="10"/>
      <c r="G283" s="4">
        <v>254</v>
      </c>
      <c r="H283"/>
      <c r="I283"/>
      <c r="J283"/>
    </row>
    <row r="284" spans="1:10">
      <c r="A284" t="s">
        <v>1014</v>
      </c>
      <c r="B284" t="s">
        <v>33</v>
      </c>
      <c r="C284" t="s">
        <v>10</v>
      </c>
      <c r="D284" s="10"/>
      <c r="E284" s="10"/>
      <c r="F284" s="10">
        <v>225</v>
      </c>
      <c r="G284" s="4">
        <v>225</v>
      </c>
      <c r="H284"/>
      <c r="I284"/>
      <c r="J284"/>
    </row>
    <row r="285" spans="1:10">
      <c r="A285" t="s">
        <v>868</v>
      </c>
      <c r="B285" t="s">
        <v>37</v>
      </c>
      <c r="C285" t="s">
        <v>10</v>
      </c>
      <c r="D285" s="10"/>
      <c r="E285" s="10">
        <v>291</v>
      </c>
      <c r="F285" s="10"/>
      <c r="G285" s="4">
        <v>291</v>
      </c>
      <c r="H285"/>
      <c r="I285"/>
      <c r="J285"/>
    </row>
    <row r="286" spans="1:10">
      <c r="A286" t="s">
        <v>531</v>
      </c>
      <c r="B286" t="s">
        <v>34</v>
      </c>
      <c r="C286" t="s">
        <v>10</v>
      </c>
      <c r="D286" s="10">
        <v>243</v>
      </c>
      <c r="E286" s="10"/>
      <c r="F286" s="10"/>
      <c r="G286" s="4">
        <v>243</v>
      </c>
      <c r="H286"/>
      <c r="I286"/>
      <c r="J286"/>
    </row>
    <row r="287" spans="1:10">
      <c r="A287" t="s">
        <v>499</v>
      </c>
      <c r="B287" t="s">
        <v>33</v>
      </c>
      <c r="C287" t="s">
        <v>10</v>
      </c>
      <c r="D287" s="10">
        <v>282</v>
      </c>
      <c r="E287" s="10"/>
      <c r="F287" s="10"/>
      <c r="G287" s="4">
        <v>282</v>
      </c>
      <c r="H287"/>
      <c r="I287"/>
      <c r="J287"/>
    </row>
    <row r="288" spans="1:10">
      <c r="A288" t="s">
        <v>583</v>
      </c>
      <c r="B288" t="s">
        <v>32</v>
      </c>
      <c r="C288" t="s">
        <v>10</v>
      </c>
      <c r="D288" s="10">
        <v>206</v>
      </c>
      <c r="E288" s="10"/>
      <c r="F288" s="10"/>
      <c r="G288" s="4">
        <v>206</v>
      </c>
      <c r="H288"/>
      <c r="I288"/>
      <c r="J288"/>
    </row>
    <row r="289" spans="1:10">
      <c r="A289" t="s">
        <v>60</v>
      </c>
      <c r="B289" t="s">
        <v>32</v>
      </c>
      <c r="C289" t="s">
        <v>10</v>
      </c>
      <c r="D289" s="10">
        <v>300</v>
      </c>
      <c r="E289" s="10">
        <v>300</v>
      </c>
      <c r="F289" s="10">
        <v>289</v>
      </c>
      <c r="G289" s="4">
        <v>889</v>
      </c>
      <c r="H289"/>
      <c r="I289"/>
      <c r="J289"/>
    </row>
    <row r="290" spans="1:10">
      <c r="A290" t="s">
        <v>1004</v>
      </c>
      <c r="B290" t="s">
        <v>33</v>
      </c>
      <c r="C290" t="s">
        <v>10</v>
      </c>
      <c r="D290" s="10"/>
      <c r="E290" s="10"/>
      <c r="F290" s="10">
        <v>234</v>
      </c>
      <c r="G290" s="4">
        <v>234</v>
      </c>
      <c r="H290"/>
      <c r="I290"/>
      <c r="J290"/>
    </row>
    <row r="291" spans="1:10">
      <c r="A291" t="s">
        <v>991</v>
      </c>
      <c r="B291" t="s">
        <v>33</v>
      </c>
      <c r="C291" t="s">
        <v>10</v>
      </c>
      <c r="D291" s="10"/>
      <c r="E291" s="10"/>
      <c r="F291" s="10">
        <v>246</v>
      </c>
      <c r="G291" s="4">
        <v>246</v>
      </c>
      <c r="H291"/>
      <c r="I291"/>
      <c r="J291"/>
    </row>
    <row r="292" spans="1:10">
      <c r="A292" t="s">
        <v>1013</v>
      </c>
      <c r="B292" t="s">
        <v>43</v>
      </c>
      <c r="C292" t="s">
        <v>10</v>
      </c>
      <c r="D292" s="10"/>
      <c r="E292" s="10"/>
      <c r="F292" s="10">
        <v>226</v>
      </c>
      <c r="G292" s="4">
        <v>226</v>
      </c>
      <c r="H292"/>
      <c r="I292"/>
      <c r="J292"/>
    </row>
    <row r="293" spans="1:10">
      <c r="A293" t="s">
        <v>867</v>
      </c>
      <c r="B293" t="s">
        <v>32</v>
      </c>
      <c r="C293" t="s">
        <v>10</v>
      </c>
      <c r="D293" s="10"/>
      <c r="E293" s="10">
        <v>292</v>
      </c>
      <c r="F293" s="10"/>
      <c r="G293" s="4">
        <v>292</v>
      </c>
      <c r="H293"/>
      <c r="I293"/>
      <c r="J293"/>
    </row>
    <row r="294" spans="1:10">
      <c r="A294" t="s">
        <v>906</v>
      </c>
      <c r="B294" t="s">
        <v>32</v>
      </c>
      <c r="C294" t="s">
        <v>5</v>
      </c>
      <c r="D294" s="10"/>
      <c r="E294" s="10">
        <v>284</v>
      </c>
      <c r="F294" s="10"/>
      <c r="G294" s="4">
        <v>284</v>
      </c>
      <c r="H294"/>
      <c r="I294"/>
      <c r="J294"/>
    </row>
    <row r="295" spans="1:10">
      <c r="A295" t="s">
        <v>25</v>
      </c>
      <c r="B295"/>
      <c r="C295"/>
      <c r="D295" s="10">
        <v>37779</v>
      </c>
      <c r="E295" s="10">
        <v>21544</v>
      </c>
      <c r="F295" s="10">
        <v>24283</v>
      </c>
      <c r="G295" s="4">
        <v>83606</v>
      </c>
      <c r="H295"/>
      <c r="I295"/>
      <c r="J295"/>
    </row>
    <row r="296" spans="1:10">
      <c r="A296"/>
      <c r="B296"/>
      <c r="C296"/>
      <c r="D296"/>
      <c r="E296"/>
      <c r="F296"/>
      <c r="G296"/>
      <c r="H296"/>
      <c r="I296"/>
      <c r="J296"/>
    </row>
    <row r="297" spans="1:10">
      <c r="A297"/>
      <c r="B297"/>
      <c r="C297"/>
      <c r="D297"/>
      <c r="E297"/>
      <c r="F297"/>
      <c r="G297"/>
      <c r="H297"/>
      <c r="I297"/>
      <c r="J297"/>
    </row>
    <row r="298" spans="1:10">
      <c r="A298"/>
      <c r="B298"/>
      <c r="C298"/>
      <c r="D298"/>
      <c r="E298"/>
      <c r="F298"/>
      <c r="G298"/>
      <c r="H298"/>
      <c r="I298"/>
      <c r="J298"/>
    </row>
    <row r="299" spans="1:10">
      <c r="A299"/>
      <c r="B299"/>
      <c r="C299"/>
      <c r="D299"/>
      <c r="E299"/>
      <c r="F299"/>
      <c r="G299"/>
      <c r="H299"/>
      <c r="I299"/>
      <c r="J299"/>
    </row>
    <row r="300" spans="1:10">
      <c r="A300"/>
      <c r="B300"/>
      <c r="C300"/>
      <c r="D300"/>
      <c r="E300"/>
      <c r="F300"/>
      <c r="G300"/>
      <c r="H300"/>
      <c r="I300"/>
      <c r="J300"/>
    </row>
    <row r="301" spans="1:10">
      <c r="A301"/>
      <c r="B301"/>
      <c r="C301"/>
      <c r="D301"/>
      <c r="E301"/>
      <c r="F301"/>
      <c r="G301"/>
      <c r="H301"/>
      <c r="I301"/>
      <c r="J301"/>
    </row>
    <row r="302" spans="1:10">
      <c r="A302"/>
      <c r="B302"/>
      <c r="C302"/>
      <c r="D302"/>
      <c r="E302"/>
      <c r="F302"/>
      <c r="G302"/>
      <c r="H302"/>
      <c r="I302"/>
      <c r="J302"/>
    </row>
    <row r="303" spans="1:10">
      <c r="A303"/>
      <c r="B303"/>
      <c r="C303"/>
      <c r="D303"/>
      <c r="E303"/>
      <c r="F303"/>
      <c r="G303"/>
      <c r="H303"/>
      <c r="I303"/>
      <c r="J303"/>
    </row>
    <row r="304" spans="1:10">
      <c r="A304"/>
      <c r="B304"/>
      <c r="C304"/>
      <c r="D304"/>
      <c r="E304"/>
      <c r="F304"/>
      <c r="G304"/>
      <c r="H304"/>
      <c r="I304"/>
      <c r="J304"/>
    </row>
    <row r="305" spans="1:10">
      <c r="A305"/>
      <c r="B305"/>
      <c r="C305"/>
      <c r="D305"/>
      <c r="E305"/>
      <c r="F305"/>
      <c r="G305"/>
      <c r="H305"/>
      <c r="I305"/>
      <c r="J305"/>
    </row>
    <row r="306" spans="1:10">
      <c r="A306"/>
      <c r="B306"/>
      <c r="C306"/>
      <c r="D306"/>
      <c r="E306"/>
      <c r="F306"/>
      <c r="G306"/>
      <c r="H306"/>
      <c r="I306"/>
      <c r="J306"/>
    </row>
    <row r="307" spans="1:10">
      <c r="A307"/>
      <c r="B307"/>
      <c r="C307"/>
      <c r="D307"/>
      <c r="E307"/>
      <c r="F307"/>
      <c r="G307"/>
      <c r="H307"/>
      <c r="I307"/>
      <c r="J307"/>
    </row>
    <row r="308" spans="1:10">
      <c r="A308"/>
      <c r="B308"/>
      <c r="C308"/>
      <c r="D308"/>
      <c r="E308"/>
      <c r="F308"/>
      <c r="G308"/>
      <c r="H308"/>
      <c r="I308"/>
      <c r="J308"/>
    </row>
    <row r="309" spans="1:10">
      <c r="A309"/>
      <c r="B309"/>
      <c r="C309"/>
      <c r="D309"/>
      <c r="E309"/>
      <c r="F309"/>
      <c r="G309"/>
      <c r="H309"/>
      <c r="I309"/>
      <c r="J309"/>
    </row>
    <row r="310" spans="1:10">
      <c r="A310"/>
      <c r="B310"/>
      <c r="C310"/>
      <c r="D310"/>
      <c r="E310"/>
      <c r="F310"/>
      <c r="G310"/>
      <c r="H310"/>
      <c r="I310"/>
      <c r="J310"/>
    </row>
    <row r="311" spans="1:10">
      <c r="A311"/>
      <c r="B311"/>
      <c r="C311"/>
      <c r="D311"/>
      <c r="E311"/>
      <c r="F311"/>
      <c r="G311"/>
      <c r="H311"/>
      <c r="I311"/>
      <c r="J311"/>
    </row>
    <row r="312" spans="1:10">
      <c r="A312"/>
      <c r="B312"/>
      <c r="C312"/>
      <c r="D312"/>
      <c r="E312"/>
      <c r="F312"/>
      <c r="G312"/>
      <c r="H312"/>
      <c r="I312"/>
      <c r="J312"/>
    </row>
    <row r="313" spans="1:10">
      <c r="A313"/>
      <c r="B313"/>
      <c r="C313"/>
      <c r="D313"/>
      <c r="E313"/>
      <c r="F313"/>
      <c r="G313"/>
      <c r="H313"/>
      <c r="I313"/>
      <c r="J313"/>
    </row>
    <row r="314" spans="1:10">
      <c r="A314"/>
      <c r="B314"/>
      <c r="C314"/>
      <c r="D314"/>
      <c r="E314"/>
      <c r="F314"/>
      <c r="G314"/>
      <c r="H314"/>
      <c r="I314"/>
      <c r="J314"/>
    </row>
    <row r="315" spans="1:10">
      <c r="A315"/>
      <c r="B315"/>
      <c r="C315"/>
      <c r="D315"/>
      <c r="E315"/>
      <c r="F315"/>
      <c r="G315"/>
      <c r="H315"/>
      <c r="I315"/>
      <c r="J315"/>
    </row>
    <row r="316" spans="1:10">
      <c r="A316"/>
      <c r="B316"/>
      <c r="C316"/>
      <c r="D316"/>
      <c r="E316"/>
      <c r="F316"/>
      <c r="G316"/>
      <c r="H316"/>
      <c r="I316"/>
      <c r="J316"/>
    </row>
    <row r="317" spans="1:10">
      <c r="A317"/>
      <c r="B317"/>
      <c r="C317"/>
      <c r="D317"/>
      <c r="E317"/>
      <c r="F317"/>
      <c r="G317"/>
      <c r="H317"/>
      <c r="I317"/>
      <c r="J317"/>
    </row>
    <row r="318" spans="1:10">
      <c r="A318"/>
      <c r="B318"/>
      <c r="C318"/>
      <c r="D318"/>
      <c r="E318"/>
      <c r="F318"/>
      <c r="G318"/>
      <c r="H318"/>
      <c r="I318"/>
      <c r="J318"/>
    </row>
    <row r="319" spans="1:10">
      <c r="A319"/>
      <c r="B319"/>
      <c r="C319"/>
      <c r="D319"/>
      <c r="E319"/>
      <c r="F319"/>
      <c r="G319"/>
      <c r="H319"/>
      <c r="I319"/>
      <c r="J319"/>
    </row>
    <row r="320" spans="1:10">
      <c r="A320"/>
      <c r="B320"/>
      <c r="C320"/>
      <c r="D320"/>
      <c r="E320"/>
      <c r="F320"/>
      <c r="G320"/>
      <c r="H320"/>
      <c r="I320"/>
      <c r="J320"/>
    </row>
    <row r="321" spans="1:10">
      <c r="A321"/>
      <c r="B321"/>
      <c r="C321"/>
      <c r="D321"/>
      <c r="E321"/>
      <c r="F321"/>
      <c r="G321"/>
      <c r="H321"/>
      <c r="I321"/>
      <c r="J321"/>
    </row>
    <row r="322" spans="1:10">
      <c r="A322"/>
      <c r="B322"/>
      <c r="C322"/>
      <c r="D322"/>
      <c r="E322"/>
      <c r="F322"/>
      <c r="G322"/>
      <c r="H322"/>
      <c r="I322"/>
      <c r="J322"/>
    </row>
    <row r="323" spans="1:10">
      <c r="A323"/>
      <c r="B323"/>
      <c r="C323"/>
      <c r="D323"/>
      <c r="E323"/>
      <c r="F323"/>
      <c r="G323"/>
      <c r="H323"/>
      <c r="I323"/>
      <c r="J323"/>
    </row>
    <row r="324" spans="1:10">
      <c r="A324"/>
      <c r="B324"/>
      <c r="C324"/>
      <c r="D324"/>
      <c r="E324"/>
      <c r="F324"/>
      <c r="G324"/>
      <c r="H324"/>
      <c r="I324"/>
      <c r="J324"/>
    </row>
    <row r="325" spans="1:10">
      <c r="A325"/>
      <c r="B325"/>
      <c r="C325"/>
      <c r="D325"/>
      <c r="E325"/>
      <c r="F325"/>
      <c r="G325"/>
      <c r="H325"/>
      <c r="I325"/>
      <c r="J325"/>
    </row>
    <row r="326" spans="1:10">
      <c r="A326"/>
      <c r="B326"/>
      <c r="C326"/>
      <c r="D326"/>
      <c r="E326"/>
      <c r="F326"/>
      <c r="G326"/>
      <c r="H326"/>
      <c r="I326"/>
      <c r="J326"/>
    </row>
    <row r="327" spans="1:10">
      <c r="A327"/>
      <c r="B327"/>
      <c r="C327"/>
      <c r="D327"/>
      <c r="E327"/>
      <c r="F327"/>
      <c r="G327"/>
      <c r="H327"/>
      <c r="I327"/>
      <c r="J327"/>
    </row>
    <row r="328" spans="1:10">
      <c r="A328"/>
      <c r="B328"/>
      <c r="C328"/>
      <c r="D328"/>
      <c r="E328"/>
      <c r="F328"/>
      <c r="G328"/>
      <c r="H328"/>
      <c r="I328"/>
      <c r="J328"/>
    </row>
    <row r="329" spans="1:10">
      <c r="A329"/>
      <c r="B329"/>
      <c r="C329"/>
      <c r="D329"/>
      <c r="E329"/>
      <c r="F329"/>
      <c r="G329"/>
      <c r="H329"/>
      <c r="I329"/>
      <c r="J329"/>
    </row>
    <row r="330" spans="1:10">
      <c r="A330"/>
      <c r="B330"/>
      <c r="C330"/>
      <c r="D330"/>
      <c r="E330"/>
      <c r="F330"/>
      <c r="G330"/>
      <c r="H330"/>
      <c r="I330"/>
      <c r="J330"/>
    </row>
    <row r="331" spans="1:10">
      <c r="A331"/>
      <c r="B331"/>
      <c r="C331"/>
      <c r="D331"/>
      <c r="E331"/>
      <c r="F331"/>
      <c r="G331"/>
      <c r="H331"/>
      <c r="I331"/>
      <c r="J331"/>
    </row>
    <row r="332" spans="1:10">
      <c r="A332"/>
      <c r="B332"/>
      <c r="C332"/>
      <c r="D332"/>
      <c r="E332"/>
      <c r="F332"/>
      <c r="G332"/>
      <c r="H332"/>
      <c r="I332"/>
      <c r="J332"/>
    </row>
    <row r="333" spans="1:10">
      <c r="A333"/>
      <c r="B333"/>
      <c r="C333"/>
      <c r="D333"/>
      <c r="E333"/>
      <c r="F333"/>
      <c r="G333"/>
      <c r="H333"/>
      <c r="I333"/>
      <c r="J333"/>
    </row>
    <row r="334" spans="1:10">
      <c r="A334"/>
      <c r="B334"/>
      <c r="C334"/>
      <c r="D334"/>
      <c r="E334"/>
      <c r="F334"/>
      <c r="G334"/>
      <c r="H334"/>
      <c r="I334"/>
      <c r="J334"/>
    </row>
    <row r="335" spans="1:10">
      <c r="A335"/>
      <c r="B335"/>
      <c r="C335"/>
      <c r="D335"/>
      <c r="E335"/>
      <c r="F335"/>
      <c r="G335"/>
      <c r="H335"/>
      <c r="I335"/>
      <c r="J335"/>
    </row>
    <row r="336" spans="1:10">
      <c r="A336"/>
      <c r="B336"/>
      <c r="C336"/>
      <c r="D336"/>
      <c r="E336"/>
      <c r="F336"/>
      <c r="G336"/>
      <c r="H336"/>
      <c r="I336"/>
      <c r="J336"/>
    </row>
    <row r="337" spans="1:10">
      <c r="A337"/>
      <c r="B337"/>
      <c r="C337"/>
      <c r="D337"/>
      <c r="E337"/>
      <c r="F337"/>
      <c r="G337"/>
      <c r="H337"/>
      <c r="I337"/>
      <c r="J337"/>
    </row>
    <row r="338" spans="1:10">
      <c r="A338"/>
      <c r="B338"/>
      <c r="C338"/>
      <c r="D338"/>
      <c r="E338"/>
      <c r="F338"/>
      <c r="G338"/>
      <c r="H338"/>
      <c r="I338"/>
      <c r="J338"/>
    </row>
    <row r="339" spans="1:10">
      <c r="A339"/>
      <c r="B339"/>
      <c r="C339"/>
      <c r="D339"/>
      <c r="E339"/>
      <c r="F339"/>
      <c r="G339"/>
      <c r="H339"/>
      <c r="I339"/>
      <c r="J339"/>
    </row>
    <row r="340" spans="1:10">
      <c r="A340"/>
      <c r="B340"/>
      <c r="C340"/>
      <c r="D340"/>
      <c r="E340"/>
      <c r="F340"/>
      <c r="G340"/>
      <c r="H340"/>
      <c r="I340"/>
      <c r="J340"/>
    </row>
    <row r="341" spans="1:10">
      <c r="A341"/>
      <c r="B341"/>
      <c r="C341"/>
      <c r="D341"/>
      <c r="E341"/>
      <c r="F341"/>
      <c r="G341"/>
      <c r="H341"/>
      <c r="I341"/>
      <c r="J341"/>
    </row>
    <row r="342" spans="1:10">
      <c r="A342"/>
      <c r="B342"/>
      <c r="C342"/>
      <c r="D342"/>
      <c r="E342"/>
      <c r="F342"/>
      <c r="G342"/>
      <c r="H342"/>
      <c r="I342"/>
      <c r="J342"/>
    </row>
    <row r="343" spans="1:10">
      <c r="A343"/>
      <c r="B343"/>
      <c r="C343"/>
      <c r="D343"/>
      <c r="E343"/>
      <c r="F343"/>
      <c r="G343"/>
      <c r="H343"/>
      <c r="I343"/>
      <c r="J343"/>
    </row>
    <row r="344" spans="1:10">
      <c r="A344"/>
      <c r="B344"/>
      <c r="C344"/>
      <c r="D344"/>
      <c r="E344"/>
      <c r="F344"/>
      <c r="G344"/>
      <c r="H344"/>
      <c r="I344"/>
      <c r="J344"/>
    </row>
    <row r="345" spans="1:10">
      <c r="A345"/>
      <c r="B345"/>
      <c r="C345"/>
      <c r="D345"/>
      <c r="E345"/>
      <c r="F345"/>
      <c r="G345"/>
      <c r="H345"/>
      <c r="I345"/>
      <c r="J345"/>
    </row>
    <row r="346" spans="1:10">
      <c r="A346"/>
      <c r="B346"/>
      <c r="C346"/>
      <c r="D346"/>
      <c r="E346"/>
      <c r="F346"/>
      <c r="G346"/>
      <c r="H346"/>
      <c r="I346"/>
      <c r="J346"/>
    </row>
    <row r="347" spans="1:10">
      <c r="A347"/>
      <c r="B347"/>
      <c r="C347"/>
      <c r="D347"/>
      <c r="E347"/>
      <c r="F347"/>
      <c r="G347"/>
      <c r="H347"/>
      <c r="I347"/>
      <c r="J347"/>
    </row>
    <row r="348" spans="1:10">
      <c r="A348"/>
      <c r="B348"/>
      <c r="C348"/>
      <c r="D348"/>
      <c r="E348"/>
      <c r="F348"/>
      <c r="G348"/>
      <c r="H348"/>
      <c r="I348"/>
      <c r="J348"/>
    </row>
    <row r="349" spans="1:10">
      <c r="A349"/>
      <c r="B349"/>
      <c r="C349"/>
      <c r="D349"/>
      <c r="E349"/>
      <c r="F349"/>
      <c r="G349"/>
      <c r="H349"/>
      <c r="I349"/>
      <c r="J349"/>
    </row>
    <row r="350" spans="1:10">
      <c r="A350"/>
      <c r="B350"/>
      <c r="C350"/>
      <c r="D350"/>
      <c r="E350"/>
      <c r="F350"/>
      <c r="G350"/>
      <c r="H350"/>
      <c r="I350"/>
      <c r="J350"/>
    </row>
    <row r="351" spans="1:10">
      <c r="A351"/>
      <c r="B351"/>
      <c r="C351"/>
      <c r="D351"/>
      <c r="E351"/>
      <c r="F351"/>
      <c r="G351"/>
      <c r="H351"/>
      <c r="I351"/>
      <c r="J351"/>
    </row>
    <row r="352" spans="1:10">
      <c r="A352"/>
      <c r="B352"/>
      <c r="C352"/>
      <c r="D352"/>
      <c r="E352"/>
      <c r="F352"/>
      <c r="G352"/>
      <c r="H352"/>
      <c r="I352"/>
      <c r="J352"/>
    </row>
    <row r="353" spans="1:10">
      <c r="A353"/>
      <c r="B353"/>
      <c r="C353"/>
      <c r="D353"/>
      <c r="E353"/>
      <c r="F353"/>
      <c r="G353"/>
      <c r="H353"/>
      <c r="I353"/>
      <c r="J353"/>
    </row>
    <row r="354" spans="1:10">
      <c r="A354"/>
      <c r="B354"/>
      <c r="C354"/>
      <c r="D354"/>
      <c r="E354"/>
      <c r="F354"/>
      <c r="G354"/>
      <c r="H354"/>
      <c r="I354"/>
      <c r="J354"/>
    </row>
    <row r="355" spans="1:10">
      <c r="A355"/>
      <c r="B355"/>
      <c r="C355"/>
      <c r="D355"/>
      <c r="E355"/>
      <c r="F355"/>
      <c r="G355"/>
      <c r="H355"/>
      <c r="I355"/>
      <c r="J355"/>
    </row>
    <row r="356" spans="1:10">
      <c r="A356"/>
      <c r="B356"/>
      <c r="C356"/>
      <c r="D356"/>
      <c r="E356"/>
      <c r="F356"/>
      <c r="G356"/>
      <c r="H356"/>
      <c r="I356"/>
      <c r="J356"/>
    </row>
    <row r="357" spans="1:10">
      <c r="A357"/>
      <c r="B357"/>
      <c r="C357"/>
      <c r="D357"/>
      <c r="E357"/>
      <c r="F357"/>
      <c r="G357"/>
      <c r="H357"/>
      <c r="I357"/>
      <c r="J357"/>
    </row>
    <row r="358" spans="1:10">
      <c r="A358"/>
      <c r="B358"/>
      <c r="C358"/>
      <c r="D358"/>
      <c r="E358"/>
      <c r="F358"/>
      <c r="G358"/>
      <c r="H358"/>
      <c r="I358"/>
      <c r="J358"/>
    </row>
    <row r="359" spans="1:10">
      <c r="A359"/>
      <c r="B359"/>
      <c r="C359"/>
      <c r="D359"/>
      <c r="E359"/>
      <c r="F359"/>
      <c r="G359"/>
      <c r="H359"/>
      <c r="I359"/>
      <c r="J359"/>
    </row>
    <row r="360" spans="1:10">
      <c r="A360"/>
      <c r="B360"/>
      <c r="C360"/>
      <c r="D360"/>
      <c r="E360"/>
      <c r="F360"/>
      <c r="G360"/>
      <c r="H360"/>
      <c r="I360"/>
      <c r="J360"/>
    </row>
    <row r="361" spans="1:10">
      <c r="A361"/>
      <c r="B361"/>
      <c r="C361"/>
      <c r="D361"/>
      <c r="E361"/>
      <c r="F361"/>
      <c r="G361"/>
      <c r="H361"/>
      <c r="I361"/>
      <c r="J361"/>
    </row>
    <row r="362" spans="1:10">
      <c r="A362"/>
      <c r="B362"/>
      <c r="C362"/>
      <c r="D362"/>
      <c r="E362"/>
      <c r="F362"/>
      <c r="G362"/>
      <c r="H362"/>
      <c r="I362"/>
      <c r="J362"/>
    </row>
    <row r="363" spans="1:10">
      <c r="A363"/>
      <c r="B363"/>
      <c r="C363"/>
      <c r="D363"/>
      <c r="E363"/>
      <c r="F363"/>
      <c r="G363"/>
      <c r="H363"/>
      <c r="I363"/>
      <c r="J363"/>
    </row>
    <row r="364" spans="1:10">
      <c r="A364"/>
      <c r="B364"/>
      <c r="C364"/>
      <c r="D364"/>
      <c r="E364"/>
      <c r="F364"/>
      <c r="G364"/>
      <c r="H364"/>
      <c r="I364"/>
      <c r="J364"/>
    </row>
    <row r="365" spans="1:10">
      <c r="A365"/>
      <c r="B365"/>
      <c r="C365"/>
      <c r="D365"/>
      <c r="E365"/>
      <c r="F365"/>
      <c r="G365"/>
      <c r="H365"/>
      <c r="I365"/>
      <c r="J365"/>
    </row>
    <row r="366" spans="1:10">
      <c r="A366"/>
      <c r="B366"/>
      <c r="C366"/>
      <c r="D366"/>
      <c r="E366"/>
      <c r="F366"/>
      <c r="G366"/>
      <c r="H366"/>
      <c r="I366"/>
      <c r="J366"/>
    </row>
    <row r="367" spans="1:10">
      <c r="A367"/>
      <c r="B367"/>
      <c r="C367"/>
      <c r="D367"/>
      <c r="E367"/>
      <c r="F367"/>
      <c r="G367"/>
      <c r="H367"/>
      <c r="I367"/>
      <c r="J367"/>
    </row>
    <row r="368" spans="1:10">
      <c r="A368"/>
      <c r="B368"/>
      <c r="C368"/>
      <c r="D368"/>
      <c r="E368"/>
      <c r="F368"/>
      <c r="G368"/>
      <c r="H368"/>
      <c r="I368"/>
      <c r="J368"/>
    </row>
    <row r="369" spans="1:10">
      <c r="A369"/>
      <c r="B369"/>
      <c r="C369"/>
      <c r="D369"/>
      <c r="E369"/>
      <c r="F369"/>
      <c r="G369"/>
      <c r="H369"/>
      <c r="I369"/>
      <c r="J369"/>
    </row>
    <row r="370" spans="1:10">
      <c r="A370"/>
      <c r="B370"/>
      <c r="C370"/>
      <c r="D370"/>
      <c r="E370"/>
      <c r="F370"/>
      <c r="G370"/>
      <c r="H370"/>
      <c r="I370"/>
      <c r="J370"/>
    </row>
    <row r="371" spans="1:10">
      <c r="A371"/>
      <c r="B371"/>
      <c r="C371"/>
      <c r="D371"/>
      <c r="E371"/>
      <c r="F371"/>
      <c r="G371"/>
      <c r="H371"/>
      <c r="I371"/>
      <c r="J371"/>
    </row>
    <row r="372" spans="1:10">
      <c r="A372"/>
      <c r="B372"/>
      <c r="C372"/>
      <c r="D372"/>
      <c r="E372"/>
      <c r="F372"/>
      <c r="G372"/>
      <c r="H372"/>
      <c r="I372"/>
      <c r="J372"/>
    </row>
    <row r="373" spans="1:10">
      <c r="A373"/>
      <c r="B373"/>
      <c r="C373"/>
      <c r="D373"/>
      <c r="E373"/>
      <c r="F373"/>
      <c r="G373"/>
      <c r="H373"/>
      <c r="I373"/>
      <c r="J373"/>
    </row>
    <row r="374" spans="1:10">
      <c r="A374"/>
      <c r="B374"/>
      <c r="C374"/>
      <c r="D374"/>
      <c r="E374"/>
      <c r="F374"/>
      <c r="G374"/>
      <c r="H374"/>
      <c r="I374"/>
      <c r="J374"/>
    </row>
    <row r="375" spans="1:10">
      <c r="A375"/>
      <c r="B375"/>
      <c r="C375"/>
      <c r="D375"/>
      <c r="E375"/>
      <c r="F375"/>
      <c r="G375"/>
      <c r="H375"/>
      <c r="I375"/>
      <c r="J375"/>
    </row>
    <row r="376" spans="1:10">
      <c r="A376"/>
      <c r="B376"/>
      <c r="C376"/>
      <c r="D376"/>
      <c r="E376"/>
      <c r="F376"/>
      <c r="G376"/>
      <c r="H376"/>
      <c r="I376"/>
      <c r="J376"/>
    </row>
    <row r="377" spans="1:10">
      <c r="A377"/>
      <c r="B377"/>
      <c r="C377"/>
      <c r="D377"/>
      <c r="E377"/>
      <c r="F377"/>
      <c r="G377"/>
      <c r="H377"/>
      <c r="I377"/>
      <c r="J377"/>
    </row>
    <row r="378" spans="1:10">
      <c r="A378"/>
      <c r="B378"/>
      <c r="C378"/>
      <c r="D378"/>
      <c r="E378"/>
      <c r="F378"/>
      <c r="G378"/>
      <c r="H378"/>
      <c r="I378"/>
      <c r="J378"/>
    </row>
    <row r="379" spans="1:10">
      <c r="A379"/>
      <c r="B379"/>
      <c r="C379"/>
      <c r="D379"/>
      <c r="E379"/>
      <c r="F379"/>
      <c r="G379"/>
      <c r="H379"/>
      <c r="I379"/>
      <c r="J379"/>
    </row>
    <row r="380" spans="1:10">
      <c r="A380"/>
      <c r="B380"/>
      <c r="C380"/>
      <c r="D380"/>
      <c r="E380"/>
      <c r="F380"/>
      <c r="G380"/>
      <c r="H380"/>
      <c r="I380"/>
      <c r="J380"/>
    </row>
    <row r="381" spans="1:10">
      <c r="A381"/>
      <c r="B381"/>
      <c r="C381"/>
      <c r="D381"/>
      <c r="E381"/>
      <c r="F381"/>
      <c r="G381"/>
      <c r="H381"/>
      <c r="I381"/>
      <c r="J381"/>
    </row>
    <row r="382" spans="1:10">
      <c r="A382"/>
      <c r="B382"/>
      <c r="C382"/>
      <c r="D382"/>
      <c r="E382"/>
      <c r="F382"/>
      <c r="G382"/>
      <c r="H382"/>
      <c r="I382"/>
      <c r="J382"/>
    </row>
    <row r="383" spans="1:10">
      <c r="A383"/>
      <c r="B383"/>
      <c r="C383"/>
      <c r="D383"/>
      <c r="E383"/>
      <c r="F383"/>
      <c r="G383"/>
      <c r="H383"/>
      <c r="I383"/>
      <c r="J383"/>
    </row>
    <row r="384" spans="1:10">
      <c r="A384"/>
      <c r="B384"/>
      <c r="C384"/>
      <c r="D384"/>
      <c r="E384"/>
      <c r="F384"/>
      <c r="G384"/>
      <c r="H384"/>
      <c r="I384"/>
      <c r="J384"/>
    </row>
    <row r="385" spans="1:10">
      <c r="A385"/>
      <c r="B385"/>
      <c r="C385"/>
      <c r="D385"/>
      <c r="E385"/>
      <c r="F385"/>
      <c r="G385"/>
      <c r="H385"/>
      <c r="I385"/>
      <c r="J385"/>
    </row>
    <row r="386" spans="1:10">
      <c r="A386"/>
      <c r="B386"/>
      <c r="C386"/>
      <c r="D386"/>
      <c r="E386"/>
      <c r="F386"/>
      <c r="G386"/>
      <c r="H386"/>
      <c r="I386"/>
      <c r="J386"/>
    </row>
    <row r="387" spans="1:10">
      <c r="A387"/>
      <c r="B387"/>
      <c r="C387"/>
      <c r="D387"/>
      <c r="E387"/>
      <c r="F387"/>
      <c r="G387"/>
      <c r="H387"/>
      <c r="I387"/>
      <c r="J387"/>
    </row>
    <row r="388" spans="1:10">
      <c r="A388"/>
      <c r="B388"/>
      <c r="C388"/>
      <c r="D388"/>
      <c r="E388"/>
      <c r="F388"/>
      <c r="G388"/>
      <c r="H388"/>
      <c r="I388"/>
      <c r="J388"/>
    </row>
    <row r="389" spans="1:10">
      <c r="A389"/>
      <c r="B389"/>
      <c r="C389"/>
      <c r="D389"/>
      <c r="E389"/>
      <c r="F389"/>
      <c r="G389"/>
      <c r="H389"/>
      <c r="I389"/>
      <c r="J389"/>
    </row>
    <row r="390" spans="1:10">
      <c r="A390"/>
      <c r="B390"/>
      <c r="C390"/>
      <c r="D390"/>
      <c r="E390"/>
      <c r="F390"/>
      <c r="G390"/>
      <c r="H390"/>
      <c r="I390"/>
      <c r="J390"/>
    </row>
    <row r="391" spans="1:10">
      <c r="A391"/>
      <c r="B391"/>
      <c r="C391"/>
      <c r="D391"/>
      <c r="E391"/>
      <c r="F391"/>
      <c r="G391"/>
      <c r="H391"/>
      <c r="I391"/>
      <c r="J391"/>
    </row>
    <row r="392" spans="1:10">
      <c r="A392"/>
      <c r="B392"/>
      <c r="C392"/>
      <c r="D392"/>
      <c r="E392"/>
      <c r="F392"/>
      <c r="G392"/>
      <c r="H392"/>
      <c r="I392"/>
      <c r="J392"/>
    </row>
    <row r="393" spans="1:10">
      <c r="A393"/>
      <c r="B393"/>
      <c r="C393"/>
      <c r="D393"/>
      <c r="E393"/>
      <c r="F393"/>
      <c r="G393"/>
      <c r="H393"/>
      <c r="I393"/>
      <c r="J393"/>
    </row>
    <row r="394" spans="1:10">
      <c r="A394"/>
      <c r="B394"/>
      <c r="C394"/>
      <c r="D394"/>
      <c r="E394"/>
      <c r="F394"/>
      <c r="G394"/>
      <c r="H394"/>
      <c r="I394"/>
      <c r="J394"/>
    </row>
    <row r="395" spans="1:10">
      <c r="A395"/>
      <c r="B395"/>
      <c r="C395"/>
      <c r="D395"/>
      <c r="E395"/>
      <c r="F395"/>
      <c r="G395"/>
      <c r="H395"/>
      <c r="I395"/>
      <c r="J395"/>
    </row>
    <row r="396" spans="1:10">
      <c r="A396"/>
      <c r="B396"/>
      <c r="C396"/>
      <c r="D396"/>
      <c r="E396"/>
      <c r="F396"/>
      <c r="G396"/>
      <c r="H396"/>
      <c r="I396"/>
      <c r="J396"/>
    </row>
    <row r="397" spans="1:10">
      <c r="A397"/>
      <c r="B397"/>
      <c r="C397"/>
      <c r="D397"/>
      <c r="E397"/>
      <c r="F397"/>
      <c r="G397"/>
      <c r="H397"/>
      <c r="I397"/>
      <c r="J397"/>
    </row>
    <row r="398" spans="1:10">
      <c r="A398"/>
      <c r="B398"/>
      <c r="C398"/>
      <c r="D398"/>
      <c r="E398"/>
      <c r="F398"/>
      <c r="G398"/>
      <c r="H398"/>
      <c r="I398"/>
      <c r="J398"/>
    </row>
    <row r="399" spans="1:10">
      <c r="A399"/>
      <c r="B399"/>
      <c r="C399"/>
      <c r="D399"/>
      <c r="E399"/>
      <c r="F399"/>
      <c r="G399"/>
      <c r="H399"/>
      <c r="I399"/>
      <c r="J399"/>
    </row>
    <row r="400" spans="1:10">
      <c r="A400"/>
      <c r="B400"/>
      <c r="C400"/>
      <c r="D400"/>
      <c r="E400"/>
      <c r="F400"/>
      <c r="G400"/>
      <c r="H400"/>
      <c r="I400"/>
      <c r="J400"/>
    </row>
    <row r="401" spans="1:10">
      <c r="A401"/>
      <c r="B401"/>
      <c r="C401"/>
      <c r="D401"/>
      <c r="E401"/>
      <c r="F401"/>
      <c r="G401"/>
      <c r="H401"/>
      <c r="I401"/>
      <c r="J401"/>
    </row>
    <row r="402" spans="1:10">
      <c r="A402"/>
      <c r="B402"/>
      <c r="C402"/>
      <c r="D402"/>
      <c r="E402"/>
      <c r="F402"/>
      <c r="G402"/>
      <c r="H402"/>
      <c r="I402"/>
      <c r="J402"/>
    </row>
    <row r="403" spans="1:10">
      <c r="A403"/>
      <c r="B403"/>
      <c r="C403"/>
      <c r="D403"/>
      <c r="E403"/>
      <c r="F403"/>
      <c r="G403"/>
      <c r="H403"/>
      <c r="I403"/>
      <c r="J403"/>
    </row>
    <row r="404" spans="1:10">
      <c r="A404"/>
      <c r="B404"/>
      <c r="C404"/>
      <c r="D404"/>
      <c r="E404"/>
      <c r="F404"/>
      <c r="G404"/>
      <c r="H404"/>
      <c r="I404"/>
      <c r="J404"/>
    </row>
    <row r="405" spans="1:10">
      <c r="A405"/>
      <c r="B405"/>
      <c r="C405"/>
      <c r="D405"/>
      <c r="E405"/>
      <c r="F405"/>
      <c r="G405"/>
      <c r="H405"/>
      <c r="I405"/>
      <c r="J405"/>
    </row>
    <row r="406" spans="1:10">
      <c r="A406"/>
      <c r="B406"/>
      <c r="C406"/>
      <c r="D406"/>
      <c r="E406"/>
      <c r="F406"/>
      <c r="G406"/>
      <c r="H406"/>
      <c r="I406"/>
      <c r="J406"/>
    </row>
    <row r="407" spans="1:10">
      <c r="A407"/>
      <c r="B407"/>
      <c r="C407"/>
      <c r="D407"/>
      <c r="E407"/>
      <c r="F407"/>
      <c r="G407"/>
      <c r="H407"/>
      <c r="I407"/>
      <c r="J407"/>
    </row>
    <row r="408" spans="1:10">
      <c r="A408"/>
      <c r="B408"/>
      <c r="C408"/>
      <c r="D408"/>
      <c r="E408"/>
      <c r="F408"/>
      <c r="G408"/>
      <c r="H408"/>
      <c r="I408"/>
      <c r="J408"/>
    </row>
    <row r="409" spans="1:10">
      <c r="A409"/>
      <c r="B409"/>
      <c r="C409"/>
      <c r="D409"/>
      <c r="E409"/>
      <c r="F409"/>
      <c r="G409"/>
      <c r="H409"/>
      <c r="I409"/>
      <c r="J409"/>
    </row>
    <row r="410" spans="1:10">
      <c r="A410"/>
      <c r="B410"/>
      <c r="C410"/>
      <c r="D410"/>
      <c r="E410"/>
      <c r="F410"/>
      <c r="G410"/>
      <c r="H410"/>
      <c r="I410"/>
      <c r="J410"/>
    </row>
    <row r="411" spans="1:10">
      <c r="A411"/>
      <c r="B411"/>
      <c r="C411"/>
      <c r="D411"/>
      <c r="E411"/>
      <c r="F411"/>
      <c r="G411"/>
      <c r="H411"/>
      <c r="I411"/>
      <c r="J411"/>
    </row>
    <row r="412" spans="1:10">
      <c r="A412"/>
      <c r="B412"/>
      <c r="C412"/>
      <c r="D412"/>
      <c r="E412"/>
      <c r="F412"/>
      <c r="G412"/>
      <c r="H412"/>
      <c r="I412"/>
      <c r="J412"/>
    </row>
    <row r="413" spans="1:10">
      <c r="A413"/>
      <c r="B413"/>
      <c r="C413"/>
      <c r="D413"/>
      <c r="E413"/>
      <c r="F413"/>
      <c r="G413"/>
      <c r="H413"/>
      <c r="I413"/>
      <c r="J413"/>
    </row>
    <row r="414" spans="1:10">
      <c r="A414"/>
      <c r="B414"/>
      <c r="C414"/>
      <c r="D414"/>
      <c r="E414"/>
      <c r="F414"/>
      <c r="G414"/>
      <c r="H414"/>
      <c r="I414"/>
      <c r="J414"/>
    </row>
    <row r="415" spans="1:10">
      <c r="A415"/>
      <c r="B415"/>
      <c r="C415"/>
      <c r="D415"/>
      <c r="E415"/>
      <c r="F415"/>
      <c r="G415"/>
      <c r="H415"/>
      <c r="I415"/>
      <c r="J415"/>
    </row>
    <row r="416" spans="1:10">
      <c r="A416"/>
      <c r="B416"/>
      <c r="C416"/>
      <c r="D416"/>
      <c r="E416"/>
      <c r="F416"/>
      <c r="G416"/>
      <c r="H416"/>
      <c r="I416"/>
      <c r="J416"/>
    </row>
    <row r="417" spans="1:10">
      <c r="A417"/>
      <c r="B417"/>
      <c r="C417"/>
      <c r="D417"/>
      <c r="E417"/>
      <c r="F417"/>
      <c r="G417"/>
      <c r="H417"/>
      <c r="I417"/>
      <c r="J417"/>
    </row>
    <row r="418" spans="1:10">
      <c r="A418"/>
      <c r="B418"/>
      <c r="C418"/>
      <c r="D418"/>
      <c r="E418"/>
      <c r="F418"/>
      <c r="G418"/>
      <c r="H418"/>
      <c r="I418"/>
      <c r="J418"/>
    </row>
    <row r="419" spans="1:10">
      <c r="A419"/>
      <c r="B419"/>
      <c r="C419"/>
      <c r="D419"/>
      <c r="E419"/>
      <c r="F419"/>
      <c r="G419"/>
      <c r="H419"/>
      <c r="I419"/>
      <c r="J419"/>
    </row>
    <row r="420" spans="1:10">
      <c r="A420"/>
      <c r="B420"/>
      <c r="C420"/>
      <c r="D420"/>
      <c r="E420"/>
      <c r="F420"/>
      <c r="G420"/>
      <c r="H420"/>
      <c r="I420"/>
      <c r="J420"/>
    </row>
    <row r="421" spans="1:10">
      <c r="A421"/>
      <c r="B421"/>
      <c r="C421"/>
      <c r="D421"/>
      <c r="E421"/>
      <c r="F421"/>
      <c r="G421"/>
      <c r="H421"/>
      <c r="I421"/>
      <c r="J421"/>
    </row>
    <row r="422" spans="1:10">
      <c r="A422"/>
      <c r="B422"/>
      <c r="C422"/>
      <c r="D422"/>
      <c r="E422"/>
      <c r="F422"/>
      <c r="G422"/>
      <c r="H422"/>
      <c r="I422"/>
      <c r="J422"/>
    </row>
    <row r="423" spans="1:10">
      <c r="A423"/>
      <c r="B423"/>
      <c r="C423"/>
      <c r="D423"/>
      <c r="E423"/>
      <c r="F423"/>
      <c r="G423"/>
      <c r="H423"/>
      <c r="I423"/>
      <c r="J423"/>
    </row>
    <row r="424" spans="1:10">
      <c r="A424"/>
      <c r="B424"/>
      <c r="C424"/>
      <c r="D424"/>
      <c r="E424"/>
      <c r="F424"/>
      <c r="G424"/>
      <c r="H424"/>
      <c r="I424"/>
      <c r="J424"/>
    </row>
    <row r="425" spans="1:10">
      <c r="A425"/>
      <c r="B425"/>
      <c r="C425"/>
      <c r="D425"/>
      <c r="E425"/>
      <c r="F425"/>
      <c r="G425"/>
      <c r="H425"/>
      <c r="I425"/>
      <c r="J425"/>
    </row>
    <row r="426" spans="1:10">
      <c r="A426"/>
      <c r="B426"/>
      <c r="C426"/>
      <c r="D426"/>
      <c r="E426"/>
      <c r="F426"/>
      <c r="G426"/>
      <c r="H426"/>
      <c r="I426"/>
      <c r="J426"/>
    </row>
    <row r="427" spans="1:10">
      <c r="A427"/>
      <c r="B427"/>
      <c r="C427"/>
      <c r="D427"/>
      <c r="E427"/>
      <c r="F427"/>
      <c r="G427"/>
      <c r="H427"/>
      <c r="I427"/>
      <c r="J427"/>
    </row>
    <row r="428" spans="1:10">
      <c r="A428"/>
      <c r="B428"/>
      <c r="C428"/>
      <c r="D428"/>
      <c r="E428"/>
      <c r="F428"/>
      <c r="G428"/>
      <c r="H428"/>
      <c r="I428"/>
      <c r="J428"/>
    </row>
    <row r="429" spans="1:10">
      <c r="A429"/>
      <c r="B429"/>
      <c r="C429"/>
      <c r="D429"/>
      <c r="E429"/>
      <c r="F429"/>
      <c r="G429"/>
      <c r="H429"/>
      <c r="I429"/>
      <c r="J429"/>
    </row>
    <row r="430" spans="1:10">
      <c r="A430"/>
      <c r="B430"/>
      <c r="C430"/>
      <c r="D430"/>
      <c r="E430"/>
      <c r="F430"/>
      <c r="G430"/>
      <c r="H430"/>
      <c r="I430"/>
      <c r="J430"/>
    </row>
    <row r="431" spans="1:10">
      <c r="A431"/>
      <c r="B431"/>
      <c r="C431"/>
      <c r="D431"/>
      <c r="E431"/>
      <c r="F431"/>
      <c r="G431"/>
      <c r="H431"/>
      <c r="I431"/>
      <c r="J431"/>
    </row>
    <row r="432" spans="1:10">
      <c r="A432"/>
      <c r="B432"/>
      <c r="C432"/>
      <c r="D432"/>
      <c r="E432"/>
      <c r="F432"/>
      <c r="G432"/>
      <c r="H432"/>
      <c r="I432"/>
      <c r="J432"/>
    </row>
    <row r="433" spans="1:10">
      <c r="A433"/>
      <c r="B433"/>
      <c r="C433"/>
      <c r="D433"/>
      <c r="E433"/>
      <c r="F433"/>
      <c r="G433"/>
      <c r="H433"/>
      <c r="I433"/>
      <c r="J433"/>
    </row>
    <row r="434" spans="1:10">
      <c r="A434"/>
      <c r="B434"/>
      <c r="C434"/>
      <c r="D434"/>
      <c r="E434"/>
      <c r="F434"/>
      <c r="G434"/>
      <c r="H434"/>
      <c r="I434"/>
      <c r="J434"/>
    </row>
    <row r="435" spans="1:10">
      <c r="A435"/>
      <c r="B435"/>
      <c r="C435"/>
      <c r="D435"/>
      <c r="E435"/>
      <c r="F435"/>
      <c r="G435"/>
      <c r="H435"/>
      <c r="I435"/>
      <c r="J435"/>
    </row>
    <row r="436" spans="1:10">
      <c r="A436"/>
      <c r="B436"/>
      <c r="C436"/>
      <c r="D436"/>
      <c r="E436"/>
      <c r="F436"/>
      <c r="G436"/>
      <c r="H436"/>
      <c r="I436"/>
      <c r="J436"/>
    </row>
    <row r="437" spans="1:10">
      <c r="A437"/>
      <c r="B437"/>
      <c r="C437"/>
      <c r="D437"/>
      <c r="E437"/>
      <c r="F437"/>
      <c r="G437"/>
      <c r="H437"/>
      <c r="I437"/>
      <c r="J437"/>
    </row>
    <row r="438" spans="1:10">
      <c r="A438"/>
      <c r="B438"/>
      <c r="C438"/>
      <c r="D438"/>
      <c r="E438"/>
      <c r="F438"/>
      <c r="G438"/>
      <c r="H438"/>
      <c r="I438"/>
      <c r="J438"/>
    </row>
    <row r="439" spans="1:10">
      <c r="A439"/>
      <c r="B439"/>
      <c r="C439"/>
      <c r="D439"/>
      <c r="E439"/>
      <c r="F439"/>
      <c r="G439"/>
      <c r="H439"/>
      <c r="I439"/>
      <c r="J439"/>
    </row>
    <row r="440" spans="1:10">
      <c r="A440"/>
      <c r="B440"/>
      <c r="C440"/>
      <c r="D440"/>
      <c r="E440"/>
      <c r="F440"/>
      <c r="G440"/>
      <c r="H440"/>
      <c r="I440"/>
      <c r="J440"/>
    </row>
    <row r="441" spans="1:10">
      <c r="A441"/>
      <c r="B441"/>
      <c r="C441"/>
      <c r="D441"/>
      <c r="E441"/>
      <c r="F441"/>
      <c r="G441"/>
      <c r="H441"/>
      <c r="I441"/>
      <c r="J441"/>
    </row>
    <row r="442" spans="1:10">
      <c r="A442"/>
      <c r="B442"/>
      <c r="C442"/>
      <c r="D442"/>
      <c r="E442"/>
      <c r="F442"/>
      <c r="G442"/>
      <c r="H442"/>
      <c r="I442"/>
      <c r="J442"/>
    </row>
    <row r="443" spans="1:10">
      <c r="A443"/>
      <c r="B443"/>
      <c r="C443"/>
      <c r="D443"/>
      <c r="E443"/>
      <c r="F443"/>
      <c r="G443"/>
      <c r="H443"/>
      <c r="I443"/>
      <c r="J443"/>
    </row>
    <row r="444" spans="1:10">
      <c r="A444"/>
      <c r="B444"/>
      <c r="C444"/>
      <c r="D444"/>
      <c r="E444"/>
      <c r="F444"/>
      <c r="G444"/>
      <c r="H444"/>
      <c r="I444"/>
      <c r="J444"/>
    </row>
    <row r="445" spans="1:10">
      <c r="A445"/>
      <c r="B445"/>
      <c r="C445"/>
      <c r="D445"/>
      <c r="E445"/>
      <c r="F445"/>
      <c r="G445"/>
      <c r="H445"/>
      <c r="I445"/>
      <c r="J445"/>
    </row>
    <row r="446" spans="1:10">
      <c r="A446"/>
      <c r="B446"/>
      <c r="C446"/>
      <c r="D446"/>
      <c r="E446"/>
      <c r="F446"/>
      <c r="G446"/>
      <c r="H446"/>
      <c r="I446"/>
      <c r="J446"/>
    </row>
    <row r="447" spans="1:10">
      <c r="A447"/>
      <c r="B447"/>
      <c r="C447"/>
      <c r="D447"/>
      <c r="E447"/>
      <c r="F447"/>
      <c r="G447"/>
      <c r="H447"/>
      <c r="I447"/>
      <c r="J447"/>
    </row>
    <row r="448" spans="1:10">
      <c r="A448"/>
      <c r="B448"/>
      <c r="C448"/>
      <c r="D448"/>
      <c r="E448"/>
      <c r="F448"/>
      <c r="G448"/>
      <c r="H448"/>
      <c r="I448"/>
      <c r="J448"/>
    </row>
    <row r="449" spans="1:10">
      <c r="A449"/>
      <c r="B449"/>
      <c r="C449"/>
      <c r="D449"/>
      <c r="E449"/>
      <c r="F449"/>
      <c r="G449"/>
      <c r="H449"/>
      <c r="I449"/>
      <c r="J449"/>
    </row>
    <row r="450" spans="1:10">
      <c r="A450"/>
      <c r="B450"/>
      <c r="C450"/>
      <c r="D450"/>
      <c r="E450"/>
      <c r="F450"/>
      <c r="G450"/>
      <c r="H450"/>
      <c r="I450"/>
      <c r="J450"/>
    </row>
    <row r="451" spans="1:10">
      <c r="A451"/>
      <c r="B451"/>
      <c r="C451"/>
      <c r="D451"/>
      <c r="E451"/>
      <c r="F451"/>
      <c r="G451"/>
      <c r="H451"/>
      <c r="I451"/>
      <c r="J451"/>
    </row>
    <row r="452" spans="1:10">
      <c r="A452"/>
      <c r="B452"/>
      <c r="C452"/>
      <c r="D452"/>
      <c r="E452"/>
      <c r="F452"/>
      <c r="G452"/>
      <c r="H452"/>
      <c r="I452"/>
      <c r="J452"/>
    </row>
    <row r="453" spans="1:10">
      <c r="A453"/>
      <c r="B453"/>
      <c r="C453"/>
      <c r="D453"/>
      <c r="E453"/>
      <c r="F453"/>
      <c r="G453"/>
      <c r="H453"/>
      <c r="I453"/>
      <c r="J453"/>
    </row>
    <row r="454" spans="1:10">
      <c r="A454"/>
      <c r="B454"/>
      <c r="C454"/>
      <c r="D454"/>
      <c r="E454"/>
      <c r="F454"/>
      <c r="G454"/>
      <c r="H454"/>
      <c r="I454"/>
      <c r="J454"/>
    </row>
    <row r="455" spans="1:10">
      <c r="A455"/>
      <c r="B455"/>
      <c r="C455"/>
      <c r="D455"/>
      <c r="E455"/>
      <c r="F455"/>
      <c r="G455"/>
      <c r="H455"/>
      <c r="I455"/>
      <c r="J455"/>
    </row>
    <row r="456" spans="1:10">
      <c r="A456"/>
      <c r="B456"/>
      <c r="C456"/>
      <c r="D456"/>
      <c r="E456"/>
      <c r="F456"/>
      <c r="G456"/>
      <c r="H456"/>
      <c r="I456"/>
      <c r="J456"/>
    </row>
    <row r="457" spans="1:10">
      <c r="A457"/>
      <c r="B457"/>
      <c r="C457"/>
      <c r="D457"/>
      <c r="E457"/>
      <c r="F457"/>
      <c r="G457"/>
      <c r="H457"/>
      <c r="I457"/>
      <c r="J457"/>
    </row>
    <row r="458" spans="1:10">
      <c r="A458"/>
      <c r="B458"/>
      <c r="C458"/>
      <c r="D458"/>
      <c r="E458"/>
      <c r="F458"/>
      <c r="G458"/>
      <c r="H458"/>
      <c r="I458"/>
      <c r="J458"/>
    </row>
    <row r="459" spans="1:10">
      <c r="A459"/>
      <c r="B459"/>
      <c r="C459"/>
      <c r="D459"/>
      <c r="E459"/>
      <c r="F459"/>
      <c r="G459"/>
      <c r="H459"/>
      <c r="I459"/>
      <c r="J459"/>
    </row>
    <row r="460" spans="1:10">
      <c r="A460"/>
      <c r="B460"/>
      <c r="C460"/>
      <c r="D460"/>
      <c r="E460"/>
      <c r="F460"/>
      <c r="G460"/>
      <c r="H460"/>
      <c r="I460"/>
      <c r="J460"/>
    </row>
    <row r="461" spans="1:10">
      <c r="A461"/>
      <c r="B461"/>
      <c r="C461"/>
      <c r="D461"/>
      <c r="E461"/>
      <c r="F461"/>
      <c r="G461"/>
      <c r="H461"/>
      <c r="I461"/>
      <c r="J461"/>
    </row>
    <row r="462" spans="1:10">
      <c r="A462"/>
      <c r="B462"/>
      <c r="C462"/>
      <c r="D462"/>
      <c r="E462"/>
      <c r="F462"/>
      <c r="G462"/>
      <c r="H462"/>
      <c r="I462"/>
      <c r="J462"/>
    </row>
    <row r="463" spans="1:10">
      <c r="A463"/>
      <c r="B463"/>
      <c r="C463"/>
      <c r="D463"/>
      <c r="E463"/>
      <c r="F463"/>
      <c r="G463"/>
      <c r="H463"/>
      <c r="I463"/>
      <c r="J463"/>
    </row>
    <row r="464" spans="1:10">
      <c r="A464"/>
      <c r="B464"/>
      <c r="C464"/>
      <c r="D464"/>
      <c r="E464"/>
      <c r="F464"/>
      <c r="G464"/>
      <c r="H464"/>
      <c r="I464"/>
      <c r="J464"/>
    </row>
    <row r="465" spans="1:10">
      <c r="A465"/>
      <c r="B465"/>
      <c r="C465"/>
      <c r="D465"/>
      <c r="E465"/>
      <c r="F465"/>
      <c r="G465"/>
      <c r="H465"/>
      <c r="I465"/>
      <c r="J465"/>
    </row>
    <row r="466" spans="1:10">
      <c r="A466"/>
      <c r="B466"/>
      <c r="C466"/>
      <c r="D466"/>
      <c r="E466"/>
      <c r="F466"/>
      <c r="G466"/>
      <c r="H466"/>
      <c r="I466"/>
      <c r="J466"/>
    </row>
    <row r="467" spans="1:10">
      <c r="A467"/>
      <c r="B467"/>
      <c r="C467"/>
      <c r="D467"/>
      <c r="E467"/>
      <c r="F467"/>
      <c r="G467"/>
      <c r="H467"/>
      <c r="I467"/>
      <c r="J467"/>
    </row>
    <row r="468" spans="1:10">
      <c r="A468"/>
      <c r="B468"/>
      <c r="C468"/>
      <c r="D468"/>
      <c r="E468"/>
      <c r="F468"/>
      <c r="G468"/>
      <c r="H468"/>
      <c r="I468"/>
      <c r="J468"/>
    </row>
    <row r="469" spans="1:10">
      <c r="A469"/>
      <c r="B469"/>
      <c r="C469"/>
      <c r="D469"/>
      <c r="E469"/>
      <c r="F469"/>
      <c r="G469"/>
      <c r="H469"/>
      <c r="I469"/>
      <c r="J469"/>
    </row>
    <row r="470" spans="1:10">
      <c r="A470"/>
      <c r="B470"/>
      <c r="C470"/>
      <c r="D470"/>
      <c r="E470"/>
      <c r="F470"/>
      <c r="G470"/>
      <c r="H470"/>
      <c r="I470"/>
      <c r="J470"/>
    </row>
    <row r="471" spans="1:10">
      <c r="A471"/>
      <c r="B471"/>
      <c r="C471"/>
      <c r="D471"/>
      <c r="E471"/>
      <c r="F471"/>
      <c r="G471"/>
      <c r="H471"/>
      <c r="I471"/>
      <c r="J471"/>
    </row>
    <row r="472" spans="1:10">
      <c r="A472"/>
      <c r="B472"/>
      <c r="C472"/>
      <c r="D472"/>
      <c r="E472"/>
      <c r="F472"/>
      <c r="G472"/>
      <c r="H472"/>
      <c r="I472"/>
      <c r="J472"/>
    </row>
    <row r="473" spans="1:10">
      <c r="A473"/>
      <c r="B473"/>
      <c r="C473"/>
      <c r="D473"/>
      <c r="E473"/>
      <c r="F473"/>
      <c r="G473"/>
      <c r="H473"/>
      <c r="I473"/>
      <c r="J473"/>
    </row>
    <row r="474" spans="1:10">
      <c r="A474"/>
      <c r="B474"/>
      <c r="C474"/>
      <c r="D474"/>
      <c r="E474"/>
      <c r="F474"/>
      <c r="G474"/>
      <c r="H474"/>
      <c r="I474"/>
      <c r="J474"/>
    </row>
    <row r="475" spans="1:10">
      <c r="A475"/>
      <c r="B475"/>
      <c r="C475"/>
      <c r="D475"/>
      <c r="E475"/>
      <c r="F475"/>
      <c r="G475"/>
      <c r="H475"/>
      <c r="I475"/>
      <c r="J475"/>
    </row>
    <row r="476" spans="1:10">
      <c r="A476"/>
      <c r="B476"/>
      <c r="C476"/>
      <c r="D476"/>
      <c r="E476"/>
      <c r="F476"/>
      <c r="G476"/>
      <c r="H476"/>
      <c r="I476"/>
      <c r="J476"/>
    </row>
    <row r="477" spans="1:10">
      <c r="A477"/>
      <c r="B477"/>
      <c r="C477"/>
      <c r="D477"/>
      <c r="E477"/>
      <c r="F477"/>
      <c r="G477"/>
      <c r="H477"/>
      <c r="I477"/>
      <c r="J477"/>
    </row>
    <row r="478" spans="1:10">
      <c r="A478"/>
      <c r="B478"/>
      <c r="C478"/>
      <c r="D478"/>
      <c r="E478"/>
      <c r="F478"/>
      <c r="G478"/>
      <c r="H478"/>
      <c r="I478"/>
      <c r="J478"/>
    </row>
    <row r="479" spans="1:10">
      <c r="A479"/>
      <c r="B479"/>
      <c r="C479"/>
      <c r="D479"/>
      <c r="E479"/>
      <c r="F479"/>
      <c r="G479"/>
      <c r="H479"/>
      <c r="I479"/>
      <c r="J479"/>
    </row>
    <row r="480" spans="1:10">
      <c r="A480"/>
      <c r="B480"/>
      <c r="C480"/>
      <c r="D480"/>
      <c r="E480"/>
      <c r="F480"/>
      <c r="G480"/>
      <c r="H480"/>
      <c r="I480"/>
      <c r="J480"/>
    </row>
    <row r="481" spans="1:10">
      <c r="A481"/>
      <c r="B481"/>
      <c r="C481"/>
      <c r="D481"/>
      <c r="E481"/>
      <c r="F481"/>
      <c r="G481"/>
      <c r="H481"/>
      <c r="I481"/>
      <c r="J481"/>
    </row>
    <row r="482" spans="1:10">
      <c r="A482"/>
      <c r="B482"/>
      <c r="C482"/>
      <c r="D482"/>
      <c r="E482"/>
      <c r="F482"/>
      <c r="G482"/>
      <c r="H482"/>
      <c r="I482"/>
      <c r="J482"/>
    </row>
    <row r="483" spans="1:10">
      <c r="A483"/>
      <c r="B483"/>
      <c r="C483"/>
      <c r="D483"/>
      <c r="E483"/>
      <c r="F483"/>
      <c r="G483"/>
      <c r="H483"/>
      <c r="I483"/>
      <c r="J483"/>
    </row>
    <row r="484" spans="1:10">
      <c r="A484"/>
      <c r="B484"/>
      <c r="C484"/>
      <c r="D484"/>
      <c r="E484"/>
      <c r="F484"/>
      <c r="G484"/>
      <c r="H484"/>
      <c r="I484"/>
      <c r="J484"/>
    </row>
    <row r="485" spans="1:10">
      <c r="A485"/>
      <c r="B485"/>
      <c r="C485"/>
      <c r="D485"/>
      <c r="E485"/>
      <c r="F485"/>
      <c r="G485"/>
      <c r="H485"/>
      <c r="I485"/>
      <c r="J485"/>
    </row>
    <row r="486" spans="1:10">
      <c r="A486"/>
      <c r="B486"/>
      <c r="C486"/>
      <c r="D486"/>
      <c r="E486"/>
      <c r="F486"/>
      <c r="G486"/>
      <c r="H486"/>
      <c r="I486"/>
      <c r="J486"/>
    </row>
    <row r="487" spans="1:10">
      <c r="A487"/>
      <c r="B487"/>
      <c r="C487"/>
      <c r="D487"/>
      <c r="E487"/>
      <c r="F487"/>
      <c r="G487"/>
      <c r="H487"/>
      <c r="I487"/>
      <c r="J487"/>
    </row>
    <row r="488" spans="1:10">
      <c r="A488"/>
      <c r="B488"/>
      <c r="C488"/>
      <c r="D488"/>
      <c r="E488"/>
      <c r="F488"/>
      <c r="G488"/>
      <c r="H488"/>
      <c r="I488"/>
      <c r="J488"/>
    </row>
    <row r="489" spans="1:10">
      <c r="A489"/>
      <c r="B489"/>
      <c r="C489"/>
      <c r="D489"/>
      <c r="E489"/>
      <c r="F489"/>
      <c r="G489"/>
      <c r="H489"/>
      <c r="I489"/>
      <c r="J489"/>
    </row>
    <row r="490" spans="1:10">
      <c r="A490"/>
      <c r="B490"/>
      <c r="C490"/>
      <c r="D490"/>
      <c r="E490"/>
      <c r="F490"/>
      <c r="G490"/>
      <c r="H490"/>
      <c r="I490"/>
      <c r="J490"/>
    </row>
    <row r="491" spans="1:10">
      <c r="A491"/>
      <c r="B491"/>
      <c r="C491"/>
      <c r="D491"/>
      <c r="E491"/>
      <c r="F491"/>
      <c r="G491"/>
      <c r="H491"/>
      <c r="I491"/>
      <c r="J491"/>
    </row>
    <row r="492" spans="1:10">
      <c r="A492"/>
      <c r="B492"/>
      <c r="C492"/>
      <c r="D492"/>
      <c r="E492"/>
      <c r="F492"/>
      <c r="G492"/>
      <c r="H492"/>
      <c r="I492"/>
      <c r="J492"/>
    </row>
    <row r="493" spans="1:10">
      <c r="A493"/>
      <c r="B493"/>
      <c r="C493"/>
      <c r="D493"/>
      <c r="E493"/>
      <c r="F493"/>
      <c r="G493"/>
      <c r="H493"/>
      <c r="I493"/>
      <c r="J493"/>
    </row>
    <row r="494" spans="1:10">
      <c r="A494"/>
      <c r="B494"/>
      <c r="C494"/>
      <c r="D494"/>
      <c r="E494"/>
      <c r="F494"/>
      <c r="G494"/>
      <c r="H494"/>
      <c r="I494"/>
      <c r="J494"/>
    </row>
    <row r="495" spans="1:10">
      <c r="A495"/>
      <c r="B495"/>
      <c r="C495"/>
      <c r="D495"/>
      <c r="E495"/>
      <c r="F495"/>
      <c r="G495"/>
      <c r="H495"/>
      <c r="I495"/>
      <c r="J495"/>
    </row>
    <row r="496" spans="1:10">
      <c r="A496"/>
      <c r="B496"/>
      <c r="C496"/>
      <c r="D496"/>
      <c r="E496"/>
      <c r="F496"/>
      <c r="G496"/>
      <c r="H496"/>
      <c r="I496"/>
      <c r="J496"/>
    </row>
    <row r="497" spans="1:10">
      <c r="A497"/>
      <c r="B497"/>
      <c r="C497"/>
      <c r="D497"/>
      <c r="E497"/>
      <c r="F497"/>
      <c r="G497"/>
      <c r="H497"/>
      <c r="I497"/>
      <c r="J497"/>
    </row>
    <row r="498" spans="1:10">
      <c r="A498"/>
      <c r="B498"/>
      <c r="C498"/>
      <c r="D498"/>
      <c r="E498"/>
      <c r="F498"/>
      <c r="G498"/>
      <c r="H498"/>
      <c r="I498"/>
      <c r="J498"/>
    </row>
    <row r="499" spans="1:10">
      <c r="A499"/>
      <c r="B499"/>
      <c r="C499"/>
      <c r="D499"/>
      <c r="E499"/>
      <c r="F499"/>
      <c r="G499"/>
      <c r="H499"/>
      <c r="I499"/>
      <c r="J499"/>
    </row>
    <row r="500" spans="1:10">
      <c r="A500"/>
      <c r="B500"/>
      <c r="C500"/>
      <c r="D500"/>
      <c r="E500"/>
      <c r="F500"/>
      <c r="G500"/>
      <c r="H500"/>
      <c r="I500"/>
      <c r="J500"/>
    </row>
    <row r="501" spans="1:10">
      <c r="A501"/>
      <c r="B501"/>
      <c r="C501"/>
      <c r="D501"/>
      <c r="E501"/>
      <c r="F501"/>
      <c r="G501"/>
      <c r="H501"/>
      <c r="I501"/>
      <c r="J501"/>
    </row>
    <row r="502" spans="1:10">
      <c r="A502"/>
      <c r="B502"/>
      <c r="C502"/>
      <c r="D502"/>
      <c r="E502"/>
      <c r="F502"/>
      <c r="G502"/>
      <c r="H502"/>
      <c r="I502"/>
      <c r="J502"/>
    </row>
    <row r="503" spans="1:10">
      <c r="A503"/>
      <c r="B503"/>
      <c r="C503"/>
      <c r="D503"/>
      <c r="E503"/>
      <c r="F503"/>
      <c r="G503"/>
      <c r="H503"/>
      <c r="I503"/>
      <c r="J503"/>
    </row>
    <row r="504" spans="1:10">
      <c r="A504"/>
      <c r="B504"/>
      <c r="C504"/>
      <c r="D504"/>
      <c r="E504"/>
      <c r="F504"/>
      <c r="G504"/>
      <c r="H504"/>
      <c r="I504"/>
      <c r="J504"/>
    </row>
    <row r="505" spans="1:10">
      <c r="A505"/>
      <c r="B505"/>
      <c r="C505"/>
      <c r="D505"/>
      <c r="E505"/>
      <c r="F505"/>
      <c r="G505"/>
      <c r="H505"/>
      <c r="I505"/>
      <c r="J505"/>
    </row>
    <row r="506" spans="1:10">
      <c r="A506"/>
      <c r="B506"/>
      <c r="C506"/>
      <c r="D506"/>
      <c r="E506"/>
      <c r="F506"/>
      <c r="G506"/>
      <c r="H506"/>
      <c r="I506"/>
      <c r="J506"/>
    </row>
    <row r="507" spans="1:10">
      <c r="A507"/>
      <c r="B507"/>
      <c r="C507"/>
      <c r="D507"/>
      <c r="E507"/>
      <c r="F507"/>
      <c r="G507"/>
      <c r="H507"/>
      <c r="I507"/>
      <c r="J507"/>
    </row>
    <row r="508" spans="1:10">
      <c r="A508"/>
      <c r="B508"/>
      <c r="C508"/>
      <c r="D508"/>
      <c r="E508"/>
      <c r="F508"/>
      <c r="G508"/>
      <c r="H508"/>
      <c r="I508"/>
      <c r="J508"/>
    </row>
    <row r="509" spans="1:10">
      <c r="A509"/>
      <c r="B509"/>
      <c r="C509"/>
      <c r="D509"/>
      <c r="E509"/>
      <c r="F509"/>
      <c r="G509"/>
      <c r="H509"/>
      <c r="I509"/>
      <c r="J509"/>
    </row>
    <row r="510" spans="1:10">
      <c r="A510"/>
      <c r="B510"/>
      <c r="C510"/>
      <c r="D510"/>
      <c r="E510"/>
      <c r="F510"/>
      <c r="G510"/>
      <c r="H510"/>
      <c r="I510"/>
      <c r="J510"/>
    </row>
    <row r="511" spans="1:10">
      <c r="A511"/>
      <c r="B511"/>
      <c r="C511"/>
      <c r="D511"/>
      <c r="E511"/>
      <c r="F511"/>
      <c r="G511"/>
      <c r="H511"/>
      <c r="I511"/>
      <c r="J511"/>
    </row>
    <row r="512" spans="1:10">
      <c r="A512"/>
      <c r="B512"/>
      <c r="C512"/>
      <c r="D512"/>
      <c r="E512"/>
      <c r="F512"/>
      <c r="G512"/>
      <c r="H512"/>
      <c r="I512"/>
      <c r="J512"/>
    </row>
    <row r="513" spans="1:10">
      <c r="A513"/>
      <c r="B513"/>
      <c r="C513"/>
      <c r="D513"/>
      <c r="E513"/>
      <c r="F513"/>
      <c r="G513"/>
      <c r="H513"/>
      <c r="I513"/>
      <c r="J513"/>
    </row>
    <row r="514" spans="1:10">
      <c r="A514"/>
      <c r="B514"/>
      <c r="C514"/>
      <c r="D514"/>
      <c r="E514"/>
      <c r="F514"/>
      <c r="G514"/>
      <c r="H514"/>
      <c r="I514"/>
      <c r="J514"/>
    </row>
    <row r="515" spans="1:10">
      <c r="A515"/>
      <c r="B515"/>
      <c r="C515"/>
      <c r="D515"/>
      <c r="E515"/>
      <c r="F515"/>
      <c r="G515"/>
      <c r="H515"/>
      <c r="I515"/>
      <c r="J515"/>
    </row>
    <row r="516" spans="1:10">
      <c r="A516"/>
      <c r="B516"/>
      <c r="C516"/>
      <c r="D516"/>
      <c r="E516"/>
      <c r="F516"/>
      <c r="G516"/>
      <c r="H516"/>
      <c r="I516"/>
      <c r="J516"/>
    </row>
    <row r="517" spans="1:10">
      <c r="A517"/>
      <c r="B517"/>
      <c r="C517"/>
      <c r="D517"/>
      <c r="E517"/>
      <c r="F517"/>
      <c r="G517"/>
      <c r="H517"/>
      <c r="I517"/>
      <c r="J517"/>
    </row>
    <row r="518" spans="1:10">
      <c r="A518"/>
      <c r="B518"/>
      <c r="C518"/>
      <c r="D518"/>
      <c r="E518"/>
      <c r="F518"/>
      <c r="G518"/>
      <c r="H518"/>
      <c r="I518"/>
      <c r="J518"/>
    </row>
    <row r="519" spans="1:10">
      <c r="A519"/>
      <c r="B519"/>
      <c r="C519"/>
      <c r="D519"/>
      <c r="E519"/>
      <c r="F519"/>
      <c r="G519"/>
      <c r="H519"/>
      <c r="I519"/>
      <c r="J519"/>
    </row>
    <row r="520" spans="1:10">
      <c r="A520"/>
      <c r="B520"/>
      <c r="C520"/>
      <c r="D520"/>
      <c r="E520"/>
      <c r="F520"/>
      <c r="G520"/>
      <c r="H520"/>
      <c r="I520"/>
      <c r="J520"/>
    </row>
    <row r="521" spans="1:10">
      <c r="A521"/>
      <c r="B521"/>
      <c r="C521"/>
      <c r="D521"/>
      <c r="E521"/>
      <c r="F521"/>
      <c r="G521"/>
      <c r="H521"/>
      <c r="I521"/>
      <c r="J521"/>
    </row>
    <row r="522" spans="1:10">
      <c r="A522"/>
      <c r="B522"/>
      <c r="C522"/>
      <c r="D522"/>
      <c r="E522"/>
      <c r="F522"/>
      <c r="G522"/>
      <c r="H522"/>
      <c r="I522"/>
      <c r="J522"/>
    </row>
    <row r="523" spans="1:10">
      <c r="A523"/>
      <c r="B523"/>
      <c r="C523"/>
      <c r="D523"/>
      <c r="E523"/>
      <c r="F523"/>
      <c r="G523"/>
      <c r="H523"/>
      <c r="I523"/>
      <c r="J523"/>
    </row>
    <row r="524" spans="1:10">
      <c r="A524"/>
      <c r="B524"/>
      <c r="C524"/>
      <c r="D524"/>
      <c r="E524"/>
      <c r="F524"/>
      <c r="G524"/>
      <c r="H524"/>
      <c r="I524"/>
      <c r="J524"/>
    </row>
    <row r="525" spans="1:10">
      <c r="A525"/>
      <c r="B525"/>
      <c r="C525"/>
      <c r="D525"/>
      <c r="E525"/>
      <c r="F525"/>
      <c r="G525"/>
      <c r="H525"/>
      <c r="I525"/>
      <c r="J525"/>
    </row>
    <row r="526" spans="1:10">
      <c r="A526"/>
      <c r="B526"/>
      <c r="C526"/>
      <c r="D526"/>
      <c r="E526"/>
      <c r="F526"/>
      <c r="G526"/>
      <c r="H526"/>
      <c r="I526"/>
      <c r="J526"/>
    </row>
    <row r="527" spans="1:10">
      <c r="A527"/>
      <c r="B527"/>
      <c r="C527"/>
      <c r="D527"/>
      <c r="E527"/>
      <c r="F527"/>
      <c r="G527"/>
      <c r="H527"/>
      <c r="I527"/>
      <c r="J527"/>
    </row>
    <row r="528" spans="1:10">
      <c r="A528"/>
      <c r="B528"/>
      <c r="C528"/>
      <c r="D528"/>
      <c r="E528"/>
      <c r="F528"/>
      <c r="G528"/>
      <c r="H528"/>
      <c r="I528"/>
      <c r="J528"/>
    </row>
    <row r="529" spans="1:10">
      <c r="A529"/>
      <c r="B529"/>
      <c r="C529"/>
      <c r="D529"/>
      <c r="E529"/>
      <c r="F529"/>
      <c r="G529"/>
      <c r="H529"/>
      <c r="I529"/>
      <c r="J529"/>
    </row>
    <row r="530" spans="1:10">
      <c r="A530"/>
      <c r="B530"/>
      <c r="C530"/>
      <c r="D530"/>
      <c r="E530"/>
      <c r="F530"/>
      <c r="G530"/>
      <c r="H530"/>
      <c r="I530"/>
      <c r="J530"/>
    </row>
    <row r="531" spans="1:10">
      <c r="A531"/>
      <c r="B531"/>
      <c r="C531"/>
      <c r="D531"/>
      <c r="E531"/>
      <c r="F531"/>
      <c r="G531"/>
      <c r="H531"/>
      <c r="I531"/>
      <c r="J531"/>
    </row>
    <row r="532" spans="1:10">
      <c r="A532"/>
      <c r="B532"/>
      <c r="C532"/>
      <c r="D532"/>
      <c r="E532"/>
      <c r="F532"/>
      <c r="G532"/>
      <c r="H532"/>
      <c r="I532"/>
      <c r="J532"/>
    </row>
    <row r="533" spans="1:10">
      <c r="A533"/>
      <c r="B533"/>
      <c r="C533"/>
      <c r="D533"/>
      <c r="E533"/>
      <c r="F533"/>
      <c r="G533"/>
      <c r="H533"/>
      <c r="I533"/>
      <c r="J533"/>
    </row>
    <row r="534" spans="1:10">
      <c r="A534"/>
      <c r="B534"/>
      <c r="C534"/>
      <c r="D534"/>
      <c r="E534"/>
      <c r="F534"/>
      <c r="G534"/>
      <c r="H534"/>
      <c r="I534"/>
      <c r="J534"/>
    </row>
    <row r="535" spans="1:10">
      <c r="A535"/>
      <c r="B535"/>
      <c r="C535"/>
      <c r="D535"/>
      <c r="E535"/>
      <c r="F535"/>
      <c r="G535"/>
      <c r="H535"/>
      <c r="I535"/>
      <c r="J535"/>
    </row>
    <row r="536" spans="1:10">
      <c r="A536"/>
      <c r="B536"/>
      <c r="C536"/>
      <c r="D536"/>
      <c r="E536"/>
      <c r="F536"/>
      <c r="G536"/>
      <c r="H536"/>
      <c r="I536"/>
      <c r="J536"/>
    </row>
    <row r="537" spans="1:10">
      <c r="A537"/>
      <c r="B537"/>
      <c r="C537"/>
      <c r="D537"/>
      <c r="E537"/>
      <c r="F537"/>
      <c r="G537"/>
      <c r="H537"/>
      <c r="I537"/>
      <c r="J537"/>
    </row>
    <row r="538" spans="1:10">
      <c r="A538"/>
      <c r="B538"/>
      <c r="C538"/>
      <c r="D538"/>
      <c r="E538"/>
      <c r="F538"/>
      <c r="G538"/>
      <c r="H538"/>
      <c r="I538"/>
      <c r="J538"/>
    </row>
    <row r="539" spans="1:10">
      <c r="A539"/>
      <c r="B539"/>
      <c r="C539"/>
      <c r="D539"/>
      <c r="E539"/>
      <c r="F539"/>
      <c r="G539"/>
      <c r="H539"/>
      <c r="I539"/>
      <c r="J539"/>
    </row>
    <row r="540" spans="1:10">
      <c r="A540"/>
      <c r="B540"/>
      <c r="C540"/>
      <c r="D540"/>
      <c r="E540"/>
      <c r="F540"/>
      <c r="G540"/>
      <c r="H540"/>
      <c r="I540"/>
      <c r="J540"/>
    </row>
    <row r="541" spans="1:10">
      <c r="A541"/>
      <c r="B541"/>
      <c r="C541"/>
      <c r="D541"/>
      <c r="E541"/>
      <c r="F541"/>
      <c r="G541"/>
      <c r="H541"/>
      <c r="I541"/>
      <c r="J541"/>
    </row>
    <row r="542" spans="1:10">
      <c r="A542"/>
      <c r="B542"/>
      <c r="C542"/>
      <c r="D542"/>
      <c r="E542"/>
      <c r="F542"/>
      <c r="G542"/>
      <c r="H542"/>
      <c r="I542"/>
      <c r="J542"/>
    </row>
    <row r="543" spans="1:10">
      <c r="A543"/>
      <c r="B543"/>
      <c r="C543"/>
      <c r="D543"/>
      <c r="E543"/>
      <c r="F543"/>
      <c r="G543"/>
      <c r="H543"/>
      <c r="I543"/>
      <c r="J543"/>
    </row>
    <row r="544" spans="1:10">
      <c r="A544"/>
      <c r="B544"/>
      <c r="C544"/>
      <c r="D544"/>
      <c r="E544"/>
      <c r="F544"/>
      <c r="G544"/>
      <c r="H544"/>
      <c r="I544"/>
      <c r="J544"/>
    </row>
    <row r="545" spans="1:10">
      <c r="A545"/>
      <c r="B545"/>
      <c r="C545"/>
      <c r="D545"/>
      <c r="E545"/>
      <c r="F545"/>
      <c r="G545"/>
      <c r="H545"/>
      <c r="I545"/>
      <c r="J545"/>
    </row>
    <row r="546" spans="1:10">
      <c r="A546"/>
      <c r="B546"/>
      <c r="C546"/>
      <c r="D546"/>
      <c r="E546"/>
      <c r="F546"/>
      <c r="G546"/>
      <c r="H546"/>
      <c r="I546"/>
      <c r="J546"/>
    </row>
    <row r="547" spans="1:10">
      <c r="A547"/>
      <c r="B547"/>
      <c r="C547"/>
      <c r="D547"/>
      <c r="E547"/>
      <c r="F547"/>
      <c r="G547"/>
      <c r="H547"/>
      <c r="I547"/>
      <c r="J547"/>
    </row>
    <row r="548" spans="1:10">
      <c r="A548"/>
      <c r="B548"/>
      <c r="C548"/>
      <c r="D548"/>
      <c r="E548"/>
      <c r="F548"/>
      <c r="G548"/>
      <c r="H548"/>
      <c r="I548"/>
      <c r="J548"/>
    </row>
    <row r="549" spans="1:10">
      <c r="A549"/>
      <c r="B549"/>
      <c r="C549"/>
      <c r="D549"/>
      <c r="E549"/>
      <c r="F549"/>
      <c r="G549"/>
      <c r="H549"/>
      <c r="I549"/>
      <c r="J549"/>
    </row>
    <row r="550" spans="1:10">
      <c r="A550"/>
      <c r="B550"/>
      <c r="C550"/>
      <c r="D550"/>
      <c r="E550"/>
      <c r="F550"/>
      <c r="G550"/>
      <c r="H550"/>
      <c r="I550"/>
      <c r="J550"/>
    </row>
    <row r="551" spans="1:10">
      <c r="A551"/>
      <c r="B551"/>
      <c r="C551"/>
      <c r="D551"/>
      <c r="E551"/>
      <c r="F551"/>
      <c r="G551"/>
      <c r="H551"/>
      <c r="I551"/>
      <c r="J551"/>
    </row>
    <row r="552" spans="1:10">
      <c r="A552"/>
      <c r="B552"/>
      <c r="C552"/>
      <c r="D552"/>
      <c r="E552"/>
      <c r="F552"/>
      <c r="G552"/>
      <c r="H552"/>
      <c r="I552"/>
      <c r="J552"/>
    </row>
    <row r="553" spans="1:10">
      <c r="A553"/>
      <c r="B553"/>
      <c r="C553"/>
      <c r="D553"/>
      <c r="E553"/>
      <c r="F553"/>
      <c r="G553"/>
      <c r="H553"/>
      <c r="I553"/>
      <c r="J553"/>
    </row>
    <row r="554" spans="1:10">
      <c r="A554"/>
      <c r="B554"/>
      <c r="C554"/>
      <c r="D554"/>
      <c r="E554"/>
      <c r="F554"/>
      <c r="G554"/>
      <c r="H554"/>
      <c r="I554"/>
      <c r="J554"/>
    </row>
    <row r="555" spans="1:10">
      <c r="A555"/>
      <c r="B555"/>
      <c r="C555"/>
      <c r="D555"/>
      <c r="E555"/>
      <c r="F555"/>
      <c r="G555"/>
      <c r="H555"/>
      <c r="I555"/>
      <c r="J555"/>
    </row>
    <row r="556" spans="1:10">
      <c r="A556"/>
      <c r="B556"/>
      <c r="C556"/>
      <c r="D556"/>
      <c r="E556"/>
      <c r="F556"/>
      <c r="G556"/>
      <c r="H556"/>
      <c r="I556"/>
      <c r="J556"/>
    </row>
    <row r="557" spans="1:10">
      <c r="A557"/>
      <c r="B557"/>
      <c r="C557"/>
      <c r="D557"/>
      <c r="E557"/>
      <c r="F557"/>
      <c r="G557"/>
      <c r="H557"/>
      <c r="I557"/>
      <c r="J557"/>
    </row>
    <row r="558" spans="1:10">
      <c r="A558"/>
      <c r="B558"/>
      <c r="C558"/>
      <c r="D558"/>
      <c r="E558"/>
      <c r="F558"/>
      <c r="G558"/>
      <c r="H558"/>
      <c r="I558"/>
      <c r="J558"/>
    </row>
    <row r="559" spans="1:10">
      <c r="A559"/>
      <c r="B559"/>
      <c r="C559"/>
      <c r="D559"/>
      <c r="E559"/>
      <c r="F559"/>
      <c r="G559"/>
      <c r="H559"/>
      <c r="I559"/>
      <c r="J559"/>
    </row>
    <row r="560" spans="1:10">
      <c r="A560"/>
      <c r="B560"/>
      <c r="C560"/>
      <c r="D560"/>
      <c r="E560"/>
      <c r="F560"/>
      <c r="G560"/>
      <c r="H560"/>
      <c r="I560"/>
      <c r="J560"/>
    </row>
    <row r="561" spans="1:10">
      <c r="A561"/>
      <c r="B561"/>
      <c r="C561"/>
      <c r="D561"/>
      <c r="E561"/>
      <c r="F561"/>
      <c r="G561"/>
      <c r="H561"/>
      <c r="I561"/>
      <c r="J561"/>
    </row>
    <row r="562" spans="1:10">
      <c r="A562"/>
      <c r="B562"/>
      <c r="C562"/>
      <c r="D562"/>
      <c r="E562"/>
      <c r="F562"/>
      <c r="G562"/>
      <c r="H562"/>
      <c r="I562"/>
      <c r="J562"/>
    </row>
    <row r="563" spans="1:10">
      <c r="A563"/>
      <c r="B563"/>
      <c r="C563"/>
      <c r="D563"/>
      <c r="E563"/>
      <c r="F563"/>
      <c r="G563"/>
      <c r="H563"/>
      <c r="I563"/>
      <c r="J563"/>
    </row>
    <row r="564" spans="1:10">
      <c r="A564"/>
      <c r="B564"/>
      <c r="C564"/>
      <c r="D564"/>
      <c r="E564"/>
      <c r="F564"/>
      <c r="G564"/>
      <c r="H564"/>
      <c r="I564"/>
      <c r="J564"/>
    </row>
    <row r="565" spans="1:10">
      <c r="A565"/>
      <c r="B565"/>
      <c r="C565"/>
      <c r="D565"/>
      <c r="E565"/>
      <c r="F565"/>
      <c r="G565"/>
      <c r="H565"/>
      <c r="I565"/>
      <c r="J565"/>
    </row>
    <row r="566" spans="1:10">
      <c r="A566"/>
      <c r="B566"/>
      <c r="C566"/>
      <c r="D566"/>
      <c r="E566"/>
      <c r="F566"/>
      <c r="G566"/>
      <c r="H566"/>
      <c r="I566"/>
      <c r="J566"/>
    </row>
    <row r="567" spans="1:10">
      <c r="A567"/>
      <c r="B567"/>
      <c r="C567"/>
      <c r="D567"/>
      <c r="E567"/>
      <c r="F567"/>
      <c r="G567"/>
      <c r="H567"/>
      <c r="I567"/>
      <c r="J567"/>
    </row>
    <row r="568" spans="1:10">
      <c r="A568"/>
      <c r="B568"/>
      <c r="C568"/>
      <c r="D568"/>
      <c r="E568"/>
      <c r="F568"/>
      <c r="G568"/>
      <c r="H568"/>
      <c r="I568"/>
      <c r="J568"/>
    </row>
    <row r="569" spans="1:10">
      <c r="A569"/>
      <c r="B569"/>
      <c r="C569"/>
      <c r="D569"/>
      <c r="E569"/>
      <c r="F569"/>
      <c r="G569"/>
      <c r="H569"/>
      <c r="I569"/>
      <c r="J569"/>
    </row>
    <row r="570" spans="1:10">
      <c r="A570"/>
      <c r="B570"/>
      <c r="C570"/>
      <c r="D570"/>
      <c r="E570"/>
      <c r="F570"/>
      <c r="G570"/>
      <c r="H570"/>
      <c r="I570"/>
      <c r="J570"/>
    </row>
    <row r="571" spans="1:10">
      <c r="A571"/>
      <c r="B571"/>
      <c r="C571"/>
      <c r="D571"/>
      <c r="E571"/>
      <c r="F571"/>
      <c r="G571"/>
      <c r="H571"/>
      <c r="I571"/>
      <c r="J571"/>
    </row>
    <row r="572" spans="1:10">
      <c r="A572"/>
      <c r="B572"/>
      <c r="C572"/>
      <c r="D572"/>
      <c r="E572"/>
      <c r="F572"/>
      <c r="G572"/>
      <c r="H572"/>
      <c r="I572"/>
      <c r="J572"/>
    </row>
    <row r="573" spans="1:10">
      <c r="A573"/>
      <c r="B573"/>
      <c r="C573"/>
      <c r="D573"/>
      <c r="E573"/>
      <c r="F573"/>
      <c r="G573"/>
      <c r="H573"/>
      <c r="I573"/>
      <c r="J573"/>
    </row>
    <row r="574" spans="1:10">
      <c r="A574"/>
      <c r="B574"/>
      <c r="C574"/>
      <c r="D574"/>
      <c r="E574"/>
      <c r="F574"/>
      <c r="G574"/>
      <c r="H574"/>
      <c r="I574"/>
      <c r="J574"/>
    </row>
    <row r="575" spans="1:10">
      <c r="A575"/>
      <c r="B575"/>
      <c r="C575"/>
      <c r="D575"/>
      <c r="E575"/>
      <c r="F575"/>
      <c r="G575"/>
      <c r="H575"/>
      <c r="I575"/>
      <c r="J575"/>
    </row>
    <row r="576" spans="1:10">
      <c r="A576"/>
      <c r="B576"/>
      <c r="C576"/>
      <c r="D576"/>
      <c r="E576"/>
      <c r="F576"/>
      <c r="G576"/>
      <c r="H576"/>
      <c r="I576"/>
      <c r="J576"/>
    </row>
    <row r="577" spans="1:10">
      <c r="A577"/>
      <c r="B577"/>
      <c r="C577"/>
      <c r="D577"/>
      <c r="E577"/>
      <c r="F577"/>
      <c r="G577"/>
      <c r="H577"/>
      <c r="I577"/>
      <c r="J577"/>
    </row>
    <row r="578" spans="1:10">
      <c r="A578"/>
      <c r="B578"/>
      <c r="C578"/>
      <c r="D578"/>
      <c r="E578"/>
      <c r="F578"/>
      <c r="G578"/>
      <c r="H578"/>
      <c r="I578"/>
      <c r="J578"/>
    </row>
    <row r="579" spans="1:10">
      <c r="A579"/>
      <c r="B579"/>
      <c r="C579"/>
      <c r="D579"/>
      <c r="E579"/>
      <c r="F579"/>
      <c r="G579"/>
      <c r="H579"/>
      <c r="I579"/>
      <c r="J579"/>
    </row>
    <row r="580" spans="1:10">
      <c r="A580"/>
      <c r="B580"/>
      <c r="C580"/>
      <c r="D580"/>
      <c r="E580"/>
      <c r="F580"/>
      <c r="G580"/>
      <c r="H580"/>
      <c r="I580"/>
      <c r="J580"/>
    </row>
    <row r="581" spans="1:10">
      <c r="A581"/>
      <c r="B581"/>
      <c r="C581"/>
      <c r="D581"/>
      <c r="E581"/>
      <c r="F581"/>
      <c r="G581"/>
      <c r="H581"/>
      <c r="I581"/>
      <c r="J581"/>
    </row>
    <row r="582" spans="1:10">
      <c r="A582"/>
      <c r="B582"/>
      <c r="C582"/>
      <c r="D582"/>
      <c r="E582"/>
      <c r="F582"/>
      <c r="G582"/>
      <c r="H582"/>
      <c r="I582"/>
      <c r="J582"/>
    </row>
    <row r="583" spans="1:10">
      <c r="A583"/>
      <c r="B583"/>
      <c r="C583"/>
      <c r="D583"/>
      <c r="E583"/>
      <c r="F583"/>
      <c r="G583"/>
      <c r="H583"/>
      <c r="I583"/>
      <c r="J583"/>
    </row>
    <row r="584" spans="1:10">
      <c r="A584"/>
      <c r="B584"/>
      <c r="C584"/>
      <c r="D584"/>
      <c r="E584"/>
      <c r="F584"/>
      <c r="G584"/>
      <c r="H584"/>
      <c r="I584"/>
      <c r="J584"/>
    </row>
    <row r="585" spans="1:10">
      <c r="A585"/>
      <c r="B585"/>
      <c r="C585"/>
      <c r="D585"/>
      <c r="E585"/>
      <c r="F585"/>
      <c r="G585"/>
      <c r="H585"/>
      <c r="I585"/>
      <c r="J585"/>
    </row>
    <row r="586" spans="1:10">
      <c r="A586"/>
      <c r="B586"/>
      <c r="C586"/>
      <c r="D586"/>
      <c r="E586"/>
      <c r="F586"/>
      <c r="G586"/>
      <c r="H586"/>
      <c r="I586"/>
      <c r="J586"/>
    </row>
    <row r="587" spans="1:10">
      <c r="A587"/>
      <c r="B587"/>
      <c r="C587"/>
      <c r="D587"/>
      <c r="E587"/>
      <c r="F587"/>
      <c r="G587"/>
      <c r="H587"/>
      <c r="I587"/>
      <c r="J587"/>
    </row>
    <row r="588" spans="1:10">
      <c r="A588"/>
      <c r="B588"/>
      <c r="C588"/>
      <c r="D588"/>
      <c r="E588"/>
      <c r="F588"/>
      <c r="G588"/>
      <c r="H588"/>
      <c r="I588"/>
      <c r="J588"/>
    </row>
    <row r="589" spans="1:10">
      <c r="A589"/>
      <c r="B589"/>
      <c r="C589"/>
      <c r="D589"/>
      <c r="E589"/>
      <c r="F589"/>
      <c r="G589"/>
      <c r="H589"/>
      <c r="I589"/>
      <c r="J589"/>
    </row>
    <row r="590" spans="1:10">
      <c r="A590"/>
      <c r="B590"/>
      <c r="C590"/>
      <c r="D590"/>
      <c r="E590"/>
      <c r="F590"/>
      <c r="G590"/>
      <c r="H590"/>
      <c r="I590"/>
      <c r="J590"/>
    </row>
    <row r="591" spans="1:10">
      <c r="A591"/>
      <c r="B591"/>
      <c r="C591"/>
      <c r="D591"/>
      <c r="E591"/>
      <c r="F591"/>
      <c r="G591"/>
      <c r="H591"/>
      <c r="I591"/>
      <c r="J591"/>
    </row>
    <row r="592" spans="1:10">
      <c r="A592"/>
      <c r="B592"/>
      <c r="C592"/>
      <c r="D592"/>
      <c r="E592"/>
      <c r="F592"/>
      <c r="G592"/>
      <c r="H592"/>
      <c r="I592"/>
      <c r="J592"/>
    </row>
    <row r="593" spans="1:10">
      <c r="A593"/>
      <c r="B593"/>
      <c r="C593"/>
      <c r="D593"/>
      <c r="E593"/>
      <c r="F593"/>
      <c r="G593"/>
      <c r="H593"/>
      <c r="I593"/>
      <c r="J593"/>
    </row>
    <row r="594" spans="1:10">
      <c r="A594"/>
      <c r="B594"/>
      <c r="C594"/>
      <c r="D594"/>
      <c r="E594"/>
      <c r="F594"/>
      <c r="G594"/>
      <c r="H594"/>
      <c r="I594"/>
      <c r="J594"/>
    </row>
    <row r="595" spans="1:10">
      <c r="A595"/>
      <c r="B595"/>
      <c r="C595"/>
      <c r="D595"/>
      <c r="E595"/>
      <c r="F595"/>
      <c r="G595"/>
      <c r="H595"/>
      <c r="I595"/>
      <c r="J595"/>
    </row>
    <row r="596" spans="1:10">
      <c r="A596"/>
      <c r="B596"/>
      <c r="C596"/>
      <c r="D596"/>
      <c r="E596"/>
      <c r="F596"/>
      <c r="G596"/>
      <c r="H596"/>
      <c r="I596"/>
      <c r="J596"/>
    </row>
    <row r="597" spans="1:10">
      <c r="A597"/>
      <c r="B597"/>
      <c r="C597"/>
      <c r="D597"/>
      <c r="E597"/>
      <c r="F597"/>
      <c r="G597"/>
      <c r="H597"/>
      <c r="I597"/>
      <c r="J597"/>
    </row>
    <row r="598" spans="1:10">
      <c r="A598"/>
      <c r="B598"/>
      <c r="C598"/>
      <c r="D598"/>
      <c r="E598"/>
      <c r="F598"/>
      <c r="G598"/>
      <c r="H598"/>
      <c r="I598"/>
      <c r="J598"/>
    </row>
    <row r="599" spans="1:10">
      <c r="A599"/>
      <c r="B599"/>
      <c r="C599"/>
      <c r="D599"/>
      <c r="E599"/>
      <c r="F599"/>
      <c r="G599"/>
      <c r="H599"/>
      <c r="I599"/>
      <c r="J599"/>
    </row>
    <row r="600" spans="1:10">
      <c r="A600"/>
      <c r="B600"/>
      <c r="C600"/>
      <c r="D600"/>
      <c r="E600"/>
      <c r="F600"/>
      <c r="G600"/>
      <c r="H600"/>
      <c r="I600"/>
      <c r="J600"/>
    </row>
    <row r="601" spans="1:10">
      <c r="A601"/>
      <c r="B601"/>
      <c r="C601"/>
      <c r="D601"/>
      <c r="E601"/>
      <c r="F601"/>
      <c r="G601"/>
      <c r="H601"/>
      <c r="I601"/>
      <c r="J601"/>
    </row>
    <row r="602" spans="1:10">
      <c r="A602"/>
      <c r="B602"/>
      <c r="C602"/>
      <c r="D602"/>
      <c r="E602"/>
      <c r="F602"/>
      <c r="G602"/>
      <c r="H602"/>
      <c r="I602"/>
      <c r="J602"/>
    </row>
    <row r="603" spans="1:10">
      <c r="A603"/>
      <c r="B603"/>
      <c r="C603"/>
      <c r="D603"/>
      <c r="E603"/>
      <c r="F603"/>
      <c r="G603"/>
      <c r="H603"/>
      <c r="I603"/>
      <c r="J603"/>
    </row>
    <row r="604" spans="1:10">
      <c r="A604"/>
      <c r="B604"/>
      <c r="C604"/>
      <c r="D604"/>
      <c r="E604"/>
      <c r="F604"/>
      <c r="G604"/>
      <c r="H604"/>
      <c r="I604"/>
      <c r="J604"/>
    </row>
    <row r="605" spans="1:10">
      <c r="A605"/>
      <c r="B605"/>
      <c r="C605"/>
      <c r="D605"/>
      <c r="E605"/>
      <c r="F605"/>
      <c r="G605"/>
      <c r="H605"/>
      <c r="I605"/>
      <c r="J605"/>
    </row>
    <row r="606" spans="1:10">
      <c r="A606"/>
      <c r="B606"/>
      <c r="C606"/>
      <c r="D606"/>
      <c r="E606"/>
      <c r="F606"/>
      <c r="G606"/>
      <c r="H606"/>
      <c r="I606"/>
      <c r="J606"/>
    </row>
    <row r="607" spans="1:10">
      <c r="A607"/>
      <c r="B607"/>
      <c r="C607"/>
      <c r="D607"/>
      <c r="E607"/>
      <c r="F607"/>
      <c r="G607"/>
      <c r="H607"/>
      <c r="I607"/>
      <c r="J607"/>
    </row>
    <row r="608" spans="1:10">
      <c r="A608"/>
      <c r="B608"/>
      <c r="C608"/>
      <c r="D608"/>
      <c r="E608"/>
      <c r="F608"/>
      <c r="G608"/>
      <c r="H608"/>
      <c r="I608"/>
      <c r="J608"/>
    </row>
    <row r="609" spans="1:10">
      <c r="A609"/>
      <c r="B609"/>
      <c r="C609"/>
      <c r="D609"/>
      <c r="E609"/>
      <c r="F609"/>
      <c r="G609"/>
      <c r="H609"/>
      <c r="I609"/>
      <c r="J609"/>
    </row>
    <row r="610" spans="1:10">
      <c r="A610"/>
      <c r="B610"/>
      <c r="C610"/>
      <c r="D610"/>
      <c r="E610"/>
      <c r="F610"/>
      <c r="G610"/>
      <c r="H610"/>
      <c r="I610"/>
      <c r="J610"/>
    </row>
    <row r="611" spans="1:10">
      <c r="A611"/>
      <c r="B611"/>
      <c r="C611"/>
      <c r="D611"/>
      <c r="E611"/>
      <c r="F611"/>
      <c r="G611"/>
      <c r="H611"/>
      <c r="I611"/>
      <c r="J611"/>
    </row>
    <row r="612" spans="1:10">
      <c r="A612"/>
      <c r="B612"/>
      <c r="C612"/>
      <c r="D612"/>
      <c r="E612"/>
      <c r="F612"/>
      <c r="G612"/>
      <c r="H612"/>
      <c r="I612"/>
      <c r="J612"/>
    </row>
    <row r="613" spans="1:10">
      <c r="A613"/>
      <c r="B613"/>
      <c r="C613"/>
      <c r="D613"/>
      <c r="E613"/>
      <c r="F613"/>
      <c r="G613"/>
      <c r="H613"/>
      <c r="I613"/>
      <c r="J613"/>
    </row>
    <row r="614" spans="1:10">
      <c r="A614"/>
      <c r="B614"/>
      <c r="C614"/>
      <c r="D614"/>
      <c r="E614"/>
      <c r="F614"/>
      <c r="G614"/>
      <c r="H614"/>
      <c r="I614"/>
      <c r="J614"/>
    </row>
    <row r="615" spans="1:10">
      <c r="A615"/>
      <c r="B615"/>
      <c r="C615"/>
      <c r="D615"/>
      <c r="E615"/>
      <c r="F615"/>
      <c r="G615"/>
      <c r="H615"/>
      <c r="I615"/>
      <c r="J615"/>
    </row>
    <row r="616" spans="1:10">
      <c r="A616"/>
      <c r="B616"/>
      <c r="C616"/>
      <c r="D616"/>
      <c r="E616"/>
      <c r="F616"/>
      <c r="G616"/>
      <c r="H616"/>
      <c r="I616"/>
      <c r="J616"/>
    </row>
    <row r="617" spans="1:10">
      <c r="A617"/>
      <c r="B617"/>
      <c r="C617"/>
      <c r="D617"/>
      <c r="E617"/>
      <c r="F617"/>
      <c r="G617"/>
      <c r="H617"/>
      <c r="I617"/>
      <c r="J617"/>
    </row>
    <row r="618" spans="1:10">
      <c r="A618"/>
      <c r="B618"/>
      <c r="C618"/>
      <c r="D618"/>
      <c r="E618"/>
      <c r="F618"/>
      <c r="G618"/>
      <c r="H618"/>
      <c r="I618"/>
      <c r="J618"/>
    </row>
    <row r="619" spans="1:10">
      <c r="A619"/>
      <c r="B619"/>
      <c r="C619"/>
      <c r="D619"/>
      <c r="E619"/>
      <c r="F619"/>
      <c r="G619"/>
      <c r="H619"/>
      <c r="I619"/>
      <c r="J619"/>
    </row>
    <row r="620" spans="1:10">
      <c r="A620"/>
      <c r="B620"/>
      <c r="C620"/>
      <c r="D620"/>
      <c r="E620"/>
      <c r="F620"/>
      <c r="G620"/>
      <c r="H620"/>
      <c r="I620"/>
      <c r="J620"/>
    </row>
    <row r="621" spans="1:10">
      <c r="A621"/>
      <c r="B621"/>
      <c r="C621"/>
      <c r="D621"/>
      <c r="E621"/>
      <c r="F621"/>
      <c r="G621"/>
      <c r="H621"/>
      <c r="I621"/>
      <c r="J621"/>
    </row>
    <row r="622" spans="1:10">
      <c r="A622"/>
      <c r="B622"/>
      <c r="C622"/>
      <c r="D622"/>
      <c r="E622"/>
      <c r="F622"/>
      <c r="G622"/>
      <c r="H622"/>
      <c r="I622"/>
      <c r="J622"/>
    </row>
    <row r="623" spans="1:10">
      <c r="A623"/>
      <c r="B623"/>
      <c r="C623"/>
      <c r="D623"/>
      <c r="E623"/>
      <c r="F623"/>
      <c r="G623"/>
      <c r="H623"/>
      <c r="I623"/>
      <c r="J623"/>
    </row>
    <row r="624" spans="1:10">
      <c r="A624"/>
      <c r="B624"/>
      <c r="C624"/>
      <c r="D624"/>
      <c r="E624"/>
      <c r="F624"/>
      <c r="G624"/>
      <c r="H624"/>
      <c r="I624"/>
      <c r="J624"/>
    </row>
    <row r="625" spans="1:10">
      <c r="A625"/>
      <c r="B625"/>
      <c r="C625"/>
      <c r="D625"/>
      <c r="E625"/>
      <c r="F625"/>
      <c r="G625"/>
      <c r="H625"/>
      <c r="I625"/>
      <c r="J625"/>
    </row>
    <row r="626" spans="1:10">
      <c r="A626"/>
      <c r="B626"/>
      <c r="C626"/>
      <c r="D626"/>
      <c r="E626"/>
      <c r="F626"/>
      <c r="G626"/>
      <c r="H626"/>
      <c r="I626"/>
      <c r="J626"/>
    </row>
    <row r="627" spans="1:10">
      <c r="A627"/>
      <c r="B627"/>
      <c r="C627"/>
      <c r="D627"/>
      <c r="E627"/>
      <c r="F627"/>
      <c r="G627"/>
      <c r="H627"/>
      <c r="I627"/>
      <c r="J627"/>
    </row>
    <row r="628" spans="1:10">
      <c r="A628"/>
      <c r="B628"/>
      <c r="C628"/>
      <c r="D628"/>
      <c r="E628"/>
      <c r="F628"/>
      <c r="G628"/>
      <c r="H628"/>
      <c r="I628"/>
      <c r="J628"/>
    </row>
    <row r="629" spans="1:10">
      <c r="A629"/>
      <c r="B629"/>
      <c r="C629"/>
      <c r="D629"/>
      <c r="E629"/>
      <c r="F629"/>
      <c r="G629"/>
      <c r="H629"/>
      <c r="I629"/>
      <c r="J629"/>
    </row>
    <row r="630" spans="1:10">
      <c r="A630"/>
      <c r="B630"/>
      <c r="C630"/>
      <c r="D630"/>
      <c r="E630"/>
      <c r="F630"/>
      <c r="G630"/>
      <c r="H630"/>
      <c r="I630"/>
      <c r="J630"/>
    </row>
    <row r="631" spans="1:10">
      <c r="A631"/>
      <c r="B631"/>
      <c r="C631"/>
      <c r="D631"/>
      <c r="E631"/>
      <c r="F631"/>
      <c r="G631"/>
      <c r="H631"/>
      <c r="I631"/>
      <c r="J631"/>
    </row>
    <row r="632" spans="1:10">
      <c r="A632"/>
      <c r="B632"/>
      <c r="C632"/>
      <c r="D632"/>
      <c r="E632"/>
      <c r="F632"/>
      <c r="G632"/>
      <c r="H632"/>
      <c r="I632"/>
      <c r="J632"/>
    </row>
    <row r="633" spans="1:10">
      <c r="A633"/>
      <c r="B633"/>
      <c r="C633"/>
      <c r="D633"/>
      <c r="E633"/>
      <c r="F633"/>
      <c r="G633"/>
      <c r="H633"/>
      <c r="I633"/>
      <c r="J633"/>
    </row>
    <row r="634" spans="1:10">
      <c r="A634"/>
      <c r="B634"/>
      <c r="C634"/>
      <c r="D634"/>
      <c r="E634"/>
      <c r="F634"/>
      <c r="G634"/>
      <c r="H634"/>
      <c r="I634"/>
      <c r="J634"/>
    </row>
    <row r="635" spans="1:10">
      <c r="A635"/>
      <c r="B635"/>
      <c r="C635"/>
      <c r="D635"/>
      <c r="E635"/>
      <c r="F635"/>
      <c r="G635"/>
      <c r="H635"/>
      <c r="I635"/>
      <c r="J635"/>
    </row>
    <row r="636" spans="1:10">
      <c r="A636"/>
      <c r="B636"/>
      <c r="C636"/>
      <c r="D636"/>
      <c r="E636"/>
      <c r="F636"/>
      <c r="G636"/>
      <c r="H636"/>
      <c r="I636"/>
      <c r="J636"/>
    </row>
    <row r="637" spans="1:10">
      <c r="A637"/>
      <c r="B637"/>
      <c r="C637"/>
      <c r="D637"/>
      <c r="E637"/>
      <c r="F637"/>
      <c r="G637"/>
      <c r="H637"/>
      <c r="I637"/>
      <c r="J637"/>
    </row>
    <row r="638" spans="1:10">
      <c r="A638"/>
      <c r="B638"/>
      <c r="C638"/>
      <c r="D638"/>
      <c r="E638"/>
      <c r="F638"/>
      <c r="G638"/>
      <c r="H638"/>
      <c r="I638"/>
      <c r="J638"/>
    </row>
    <row r="639" spans="1:10">
      <c r="A639"/>
      <c r="B639"/>
      <c r="C639"/>
      <c r="D639"/>
      <c r="E639"/>
      <c r="F639"/>
      <c r="G639"/>
      <c r="H639"/>
      <c r="I639"/>
      <c r="J639"/>
    </row>
    <row r="640" spans="1:10">
      <c r="A640"/>
      <c r="B640"/>
      <c r="C640"/>
      <c r="D640"/>
      <c r="E640"/>
      <c r="F640"/>
      <c r="G640"/>
      <c r="H640"/>
      <c r="I640"/>
      <c r="J640"/>
    </row>
    <row r="641" spans="1:10">
      <c r="A641"/>
      <c r="B641"/>
      <c r="C641"/>
      <c r="D641"/>
      <c r="E641"/>
      <c r="F641"/>
      <c r="G641"/>
      <c r="H641"/>
      <c r="I641"/>
      <c r="J641"/>
    </row>
    <row r="642" spans="1:10">
      <c r="A642"/>
      <c r="B642"/>
      <c r="C642"/>
      <c r="D642"/>
      <c r="E642"/>
      <c r="F642"/>
      <c r="G642"/>
      <c r="H642"/>
      <c r="I642"/>
      <c r="J642"/>
    </row>
    <row r="643" spans="1:10">
      <c r="A643"/>
      <c r="B643"/>
      <c r="C643"/>
      <c r="D643"/>
      <c r="E643"/>
      <c r="F643"/>
      <c r="G643"/>
      <c r="H643"/>
      <c r="I643"/>
      <c r="J643"/>
    </row>
    <row r="644" spans="1:10">
      <c r="A644"/>
      <c r="B644"/>
      <c r="C644"/>
      <c r="D644"/>
      <c r="E644"/>
      <c r="F644"/>
      <c r="G644"/>
      <c r="H644"/>
      <c r="I644"/>
      <c r="J644"/>
    </row>
    <row r="645" spans="1:10">
      <c r="A645"/>
      <c r="B645"/>
      <c r="C645"/>
      <c r="D645"/>
      <c r="E645"/>
      <c r="F645"/>
      <c r="G645"/>
      <c r="H645"/>
      <c r="I645"/>
      <c r="J645"/>
    </row>
    <row r="646" spans="1:10">
      <c r="A646"/>
      <c r="B646"/>
      <c r="C646"/>
      <c r="D646"/>
      <c r="E646"/>
      <c r="F646"/>
      <c r="G646"/>
      <c r="H646"/>
      <c r="I646"/>
      <c r="J646"/>
    </row>
    <row r="647" spans="1:10">
      <c r="A647"/>
      <c r="B647"/>
      <c r="C647"/>
      <c r="D647"/>
      <c r="E647"/>
      <c r="F647"/>
      <c r="G647"/>
      <c r="H647"/>
      <c r="I647"/>
      <c r="J647"/>
    </row>
    <row r="648" spans="1:10">
      <c r="A648"/>
      <c r="B648"/>
      <c r="C648"/>
      <c r="D648"/>
      <c r="E648"/>
      <c r="F648"/>
      <c r="G648"/>
      <c r="H648"/>
      <c r="I648"/>
      <c r="J648"/>
    </row>
    <row r="649" spans="1:10">
      <c r="A649"/>
      <c r="B649"/>
      <c r="C649"/>
      <c r="D649"/>
      <c r="E649"/>
      <c r="F649"/>
      <c r="G649"/>
      <c r="H649"/>
      <c r="I649"/>
      <c r="J649"/>
    </row>
    <row r="650" spans="1:10">
      <c r="A650"/>
      <c r="B650"/>
      <c r="C650"/>
      <c r="D650"/>
      <c r="E650"/>
      <c r="F650"/>
      <c r="G650"/>
      <c r="H650"/>
      <c r="I650"/>
      <c r="J650"/>
    </row>
    <row r="651" spans="1:10">
      <c r="A651"/>
      <c r="B651"/>
      <c r="C651"/>
      <c r="D651"/>
      <c r="E651"/>
      <c r="F651"/>
      <c r="G651"/>
      <c r="H651"/>
      <c r="I651"/>
      <c r="J651"/>
    </row>
    <row r="652" spans="1:10">
      <c r="A652"/>
      <c r="B652"/>
      <c r="C652"/>
      <c r="D652"/>
      <c r="E652"/>
      <c r="F652"/>
      <c r="G652"/>
      <c r="H652"/>
      <c r="I652"/>
      <c r="J652"/>
    </row>
    <row r="653" spans="1:10">
      <c r="A653"/>
      <c r="B653"/>
      <c r="C653"/>
      <c r="D653"/>
      <c r="E653"/>
      <c r="F653"/>
      <c r="G653"/>
      <c r="H653"/>
      <c r="I653"/>
      <c r="J653"/>
    </row>
    <row r="654" spans="1:10">
      <c r="A654"/>
      <c r="B654"/>
      <c r="C654"/>
      <c r="D654"/>
      <c r="E654"/>
      <c r="F654"/>
      <c r="G654"/>
      <c r="H654"/>
      <c r="I654"/>
      <c r="J654"/>
    </row>
    <row r="655" spans="1:10">
      <c r="A655"/>
      <c r="B655"/>
      <c r="C655"/>
      <c r="D655"/>
      <c r="E655"/>
      <c r="F655"/>
      <c r="G655"/>
      <c r="H655"/>
      <c r="I655"/>
      <c r="J655"/>
    </row>
    <row r="656" spans="1:10">
      <c r="A656"/>
      <c r="B656"/>
      <c r="C656"/>
      <c r="D656"/>
      <c r="E656"/>
      <c r="F656"/>
      <c r="G656"/>
      <c r="H656"/>
      <c r="I656"/>
      <c r="J656"/>
    </row>
    <row r="657" spans="1:10">
      <c r="A657"/>
      <c r="B657"/>
      <c r="C657"/>
      <c r="D657"/>
      <c r="E657"/>
      <c r="F657"/>
      <c r="G657"/>
      <c r="H657"/>
      <c r="I657"/>
      <c r="J657"/>
    </row>
    <row r="658" spans="1:10">
      <c r="A658"/>
      <c r="B658"/>
      <c r="C658"/>
      <c r="D658"/>
      <c r="E658"/>
      <c r="F658"/>
      <c r="G658"/>
      <c r="H658"/>
      <c r="I658"/>
      <c r="J658"/>
    </row>
    <row r="659" spans="1:10">
      <c r="A659"/>
      <c r="B659"/>
      <c r="C659"/>
      <c r="D659"/>
      <c r="E659"/>
      <c r="F659"/>
      <c r="G659"/>
      <c r="H659"/>
      <c r="I659"/>
      <c r="J659"/>
    </row>
    <row r="660" spans="1:10">
      <c r="A660"/>
      <c r="B660"/>
      <c r="C660"/>
      <c r="D660"/>
      <c r="E660"/>
      <c r="F660"/>
      <c r="G660"/>
      <c r="H660"/>
      <c r="I660"/>
      <c r="J660"/>
    </row>
    <row r="661" spans="1:10">
      <c r="A661"/>
      <c r="B661"/>
      <c r="C661"/>
      <c r="D661"/>
      <c r="E661"/>
      <c r="F661"/>
      <c r="G661"/>
      <c r="H661"/>
      <c r="I661"/>
      <c r="J661"/>
    </row>
    <row r="662" spans="1:10">
      <c r="A662"/>
      <c r="B662"/>
      <c r="C662"/>
      <c r="D662"/>
      <c r="E662"/>
      <c r="F662"/>
      <c r="G662"/>
      <c r="H662"/>
      <c r="I662"/>
      <c r="J662"/>
    </row>
    <row r="663" spans="1:10">
      <c r="A663"/>
      <c r="B663"/>
      <c r="C663"/>
      <c r="D663"/>
      <c r="E663"/>
      <c r="F663"/>
      <c r="G663"/>
      <c r="H663"/>
      <c r="I663"/>
      <c r="J663"/>
    </row>
    <row r="664" spans="1:10">
      <c r="A664"/>
      <c r="B664"/>
      <c r="C664"/>
      <c r="D664"/>
      <c r="E664"/>
      <c r="F664"/>
      <c r="G664"/>
      <c r="H664"/>
      <c r="I664"/>
      <c r="J664"/>
    </row>
    <row r="665" spans="1:10">
      <c r="A665"/>
      <c r="B665"/>
      <c r="C665"/>
      <c r="D665"/>
      <c r="E665"/>
      <c r="F665"/>
      <c r="G665"/>
      <c r="H665"/>
      <c r="I665"/>
      <c r="J665"/>
    </row>
    <row r="666" spans="1:10">
      <c r="A666"/>
      <c r="B666"/>
      <c r="C666"/>
      <c r="D666"/>
      <c r="E666"/>
      <c r="F666"/>
      <c r="G666"/>
      <c r="H666"/>
      <c r="I666"/>
      <c r="J666"/>
    </row>
    <row r="667" spans="1:10">
      <c r="A667"/>
      <c r="B667"/>
      <c r="C667"/>
      <c r="D667"/>
      <c r="E667"/>
      <c r="F667"/>
      <c r="G667"/>
      <c r="H667"/>
      <c r="I667"/>
      <c r="J667"/>
    </row>
    <row r="668" spans="1:10">
      <c r="A668"/>
      <c r="B668"/>
      <c r="C668"/>
      <c r="D668"/>
      <c r="E668"/>
      <c r="F668"/>
      <c r="G668"/>
      <c r="H668"/>
      <c r="I668"/>
      <c r="J668"/>
    </row>
    <row r="669" spans="1:10">
      <c r="A669"/>
      <c r="B669"/>
      <c r="C669"/>
      <c r="D669"/>
      <c r="E669"/>
      <c r="F669"/>
      <c r="G669"/>
      <c r="H669"/>
      <c r="I669"/>
      <c r="J669"/>
    </row>
    <row r="670" spans="1:10">
      <c r="A670"/>
      <c r="B670"/>
      <c r="C670"/>
      <c r="D670"/>
      <c r="E670"/>
      <c r="F670"/>
      <c r="G670"/>
      <c r="H670"/>
      <c r="I670"/>
      <c r="J670"/>
    </row>
    <row r="671" spans="1:10">
      <c r="A671"/>
      <c r="B671"/>
      <c r="C671"/>
      <c r="D671"/>
      <c r="E671"/>
      <c r="F671"/>
      <c r="G671"/>
      <c r="H671"/>
      <c r="I671"/>
      <c r="J671"/>
    </row>
    <row r="672" spans="1:10">
      <c r="A672"/>
      <c r="B672"/>
      <c r="C672"/>
      <c r="D672"/>
      <c r="E672"/>
      <c r="F672"/>
      <c r="G672"/>
      <c r="H672"/>
      <c r="I672"/>
      <c r="J672"/>
    </row>
    <row r="673" spans="1:10">
      <c r="A673"/>
      <c r="B673"/>
      <c r="C673"/>
      <c r="D673"/>
      <c r="E673"/>
      <c r="F673"/>
      <c r="G673"/>
      <c r="H673"/>
      <c r="I673"/>
      <c r="J673"/>
    </row>
    <row r="674" spans="1:10">
      <c r="A674"/>
      <c r="B674"/>
      <c r="C674"/>
      <c r="D674"/>
      <c r="E674"/>
      <c r="F674"/>
      <c r="G674"/>
      <c r="H674"/>
      <c r="I674"/>
      <c r="J674"/>
    </row>
    <row r="675" spans="1:10">
      <c r="A675"/>
      <c r="B675"/>
      <c r="C675"/>
      <c r="D675"/>
      <c r="E675"/>
      <c r="F675"/>
      <c r="G675"/>
      <c r="H675"/>
      <c r="I675"/>
      <c r="J675"/>
    </row>
    <row r="676" spans="1:10">
      <c r="A676"/>
      <c r="B676"/>
      <c r="C676"/>
      <c r="D676"/>
      <c r="E676"/>
      <c r="F676"/>
      <c r="G676"/>
      <c r="H676"/>
      <c r="I676"/>
      <c r="J676"/>
    </row>
    <row r="677" spans="1:10">
      <c r="A677"/>
      <c r="B677"/>
      <c r="C677"/>
      <c r="D677"/>
      <c r="E677"/>
      <c r="F677"/>
      <c r="G677"/>
      <c r="H677"/>
      <c r="I677"/>
      <c r="J677"/>
    </row>
    <row r="678" spans="1:10">
      <c r="A678"/>
      <c r="B678"/>
      <c r="C678"/>
      <c r="D678"/>
      <c r="E678"/>
      <c r="F678"/>
      <c r="G678"/>
      <c r="H678"/>
      <c r="I678"/>
      <c r="J678"/>
    </row>
    <row r="679" spans="1:10">
      <c r="A679"/>
      <c r="B679"/>
      <c r="C679"/>
      <c r="D679"/>
      <c r="E679"/>
      <c r="F679"/>
      <c r="G679"/>
      <c r="H679"/>
      <c r="I679"/>
      <c r="J679"/>
    </row>
    <row r="680" spans="1:10">
      <c r="A680"/>
      <c r="B680"/>
      <c r="C680"/>
      <c r="D680"/>
      <c r="E680"/>
      <c r="F680"/>
      <c r="G680"/>
      <c r="H680"/>
      <c r="I680"/>
      <c r="J680"/>
    </row>
    <row r="681" spans="1:10">
      <c r="A681"/>
      <c r="B681"/>
      <c r="C681"/>
      <c r="D681"/>
      <c r="E681"/>
      <c r="F681"/>
      <c r="G681"/>
      <c r="H681"/>
      <c r="I681"/>
      <c r="J681"/>
    </row>
    <row r="682" spans="1:10">
      <c r="A682"/>
      <c r="B682"/>
      <c r="C682"/>
      <c r="D682"/>
      <c r="E682"/>
      <c r="F682"/>
      <c r="G682"/>
      <c r="H682"/>
      <c r="I682"/>
      <c r="J682"/>
    </row>
    <row r="683" spans="1:10">
      <c r="A683"/>
      <c r="B683"/>
      <c r="C683"/>
      <c r="D683"/>
      <c r="E683"/>
      <c r="F683"/>
      <c r="G683"/>
      <c r="H683"/>
      <c r="I683"/>
      <c r="J683"/>
    </row>
    <row r="684" spans="1:10">
      <c r="A684"/>
      <c r="B684"/>
      <c r="C684"/>
      <c r="D684"/>
      <c r="E684"/>
      <c r="F684"/>
      <c r="G684"/>
      <c r="H684"/>
      <c r="I684"/>
      <c r="J684"/>
    </row>
    <row r="685" spans="1:10">
      <c r="A685"/>
      <c r="B685"/>
      <c r="C685"/>
      <c r="D685"/>
      <c r="E685"/>
      <c r="F685"/>
      <c r="G685"/>
      <c r="H685"/>
      <c r="I685"/>
      <c r="J685"/>
    </row>
    <row r="686" spans="1:10">
      <c r="A686"/>
      <c r="B686"/>
      <c r="C686"/>
      <c r="D686"/>
      <c r="E686"/>
      <c r="F686"/>
      <c r="G686"/>
      <c r="H686"/>
      <c r="I686"/>
      <c r="J686"/>
    </row>
    <row r="687" spans="1:10">
      <c r="A687"/>
      <c r="B687"/>
      <c r="C687"/>
      <c r="D687"/>
      <c r="E687"/>
      <c r="F687"/>
      <c r="G687"/>
      <c r="H687"/>
      <c r="I687"/>
      <c r="J687"/>
    </row>
    <row r="688" spans="1:10">
      <c r="A688"/>
      <c r="B688"/>
      <c r="C688"/>
      <c r="D688"/>
      <c r="E688"/>
      <c r="F688"/>
      <c r="G688"/>
      <c r="H688"/>
      <c r="I688"/>
      <c r="J688"/>
    </row>
    <row r="689" spans="1:10">
      <c r="A689"/>
      <c r="B689"/>
      <c r="C689"/>
      <c r="D689"/>
      <c r="E689"/>
      <c r="F689"/>
      <c r="G689"/>
      <c r="H689"/>
      <c r="I689"/>
      <c r="J689"/>
    </row>
    <row r="690" spans="1:10">
      <c r="A690"/>
      <c r="B690"/>
      <c r="C690"/>
      <c r="D690"/>
      <c r="E690"/>
      <c r="F690"/>
      <c r="G690"/>
      <c r="H690"/>
      <c r="I690"/>
      <c r="J690"/>
    </row>
    <row r="691" spans="1:10">
      <c r="A691"/>
      <c r="B691"/>
      <c r="C691"/>
      <c r="D691"/>
      <c r="E691"/>
      <c r="F691"/>
      <c r="G691"/>
      <c r="H691"/>
      <c r="I691"/>
      <c r="J691"/>
    </row>
    <row r="692" spans="1:10">
      <c r="A692"/>
      <c r="B692"/>
      <c r="C692"/>
      <c r="D692"/>
      <c r="E692"/>
      <c r="F692"/>
      <c r="G692"/>
      <c r="H692"/>
      <c r="I692"/>
      <c r="J692"/>
    </row>
    <row r="693" spans="1:10">
      <c r="A693"/>
      <c r="B693"/>
      <c r="C693"/>
      <c r="D693"/>
      <c r="E693"/>
      <c r="F693"/>
      <c r="G693"/>
      <c r="H693"/>
      <c r="I693"/>
      <c r="J693"/>
    </row>
    <row r="694" spans="1:10">
      <c r="A694"/>
      <c r="B694"/>
      <c r="C694"/>
      <c r="D694"/>
      <c r="E694"/>
      <c r="F694"/>
      <c r="G694"/>
      <c r="H694"/>
      <c r="I694"/>
      <c r="J694"/>
    </row>
    <row r="695" spans="1:10">
      <c r="A695"/>
      <c r="B695"/>
      <c r="C695"/>
      <c r="D695"/>
      <c r="E695"/>
      <c r="F695"/>
      <c r="G695"/>
      <c r="H695"/>
      <c r="I695"/>
      <c r="J695"/>
    </row>
    <row r="696" spans="1:10">
      <c r="A696"/>
      <c r="B696"/>
      <c r="C696"/>
      <c r="D696"/>
      <c r="E696"/>
      <c r="F696"/>
      <c r="G696"/>
      <c r="H696"/>
      <c r="I696"/>
      <c r="J696"/>
    </row>
    <row r="697" spans="1:10">
      <c r="A697"/>
      <c r="B697"/>
      <c r="C697"/>
      <c r="D697"/>
      <c r="E697"/>
      <c r="F697"/>
      <c r="G697"/>
      <c r="H697"/>
      <c r="I697"/>
      <c r="J697"/>
    </row>
    <row r="698" spans="1:10">
      <c r="A698"/>
      <c r="B698"/>
      <c r="C698"/>
      <c r="D698"/>
      <c r="E698"/>
      <c r="F698"/>
      <c r="G698"/>
      <c r="H698"/>
      <c r="I698"/>
      <c r="J698"/>
    </row>
    <row r="699" spans="1:10">
      <c r="A699"/>
      <c r="B699"/>
      <c r="C699"/>
      <c r="D699"/>
      <c r="E699"/>
      <c r="F699"/>
      <c r="G699"/>
      <c r="H699"/>
      <c r="I699"/>
      <c r="J699"/>
    </row>
    <row r="700" spans="1:10">
      <c r="A700"/>
      <c r="B700"/>
      <c r="C700"/>
      <c r="D700"/>
      <c r="E700"/>
      <c r="F700"/>
      <c r="G700"/>
      <c r="H700"/>
      <c r="I700"/>
      <c r="J700"/>
    </row>
    <row r="701" spans="1:10">
      <c r="A701"/>
      <c r="B701"/>
      <c r="C701"/>
      <c r="D701"/>
      <c r="E701"/>
      <c r="F701"/>
      <c r="G701"/>
      <c r="H701"/>
      <c r="I701"/>
      <c r="J701"/>
    </row>
    <row r="702" spans="1:10">
      <c r="A702"/>
      <c r="B702"/>
      <c r="C702"/>
      <c r="D702"/>
      <c r="E702"/>
      <c r="F702"/>
      <c r="G702"/>
      <c r="H702"/>
      <c r="I702"/>
      <c r="J702"/>
    </row>
    <row r="703" spans="1:10">
      <c r="A703"/>
      <c r="B703"/>
      <c r="C703"/>
      <c r="D703"/>
      <c r="E703"/>
      <c r="F703"/>
      <c r="G703"/>
      <c r="H703"/>
      <c r="I703"/>
      <c r="J703"/>
    </row>
    <row r="704" spans="1:10">
      <c r="A704"/>
      <c r="B704"/>
      <c r="C704"/>
      <c r="D704"/>
      <c r="E704"/>
      <c r="F704"/>
      <c r="G704"/>
      <c r="H704"/>
      <c r="I704"/>
      <c r="J704"/>
    </row>
    <row r="705" spans="1:10">
      <c r="A705"/>
      <c r="B705"/>
      <c r="C705"/>
      <c r="D705"/>
      <c r="E705"/>
      <c r="F705"/>
      <c r="G705"/>
      <c r="H705"/>
      <c r="I705"/>
      <c r="J705"/>
    </row>
    <row r="706" spans="1:10">
      <c r="A706"/>
      <c r="B706"/>
      <c r="C706"/>
      <c r="D706"/>
      <c r="E706"/>
      <c r="F706"/>
      <c r="G706"/>
      <c r="H706"/>
      <c r="I706"/>
      <c r="J706"/>
    </row>
    <row r="707" spans="1:10">
      <c r="A707"/>
      <c r="B707"/>
      <c r="C707"/>
      <c r="D707"/>
      <c r="E707"/>
      <c r="F707"/>
      <c r="G707"/>
      <c r="H707"/>
      <c r="I707"/>
      <c r="J707"/>
    </row>
    <row r="708" spans="1:10">
      <c r="A708"/>
      <c r="B708"/>
      <c r="C708"/>
      <c r="D708"/>
      <c r="E708"/>
      <c r="F708"/>
      <c r="G708"/>
      <c r="H708"/>
      <c r="I708"/>
      <c r="J708"/>
    </row>
    <row r="709" spans="1:10">
      <c r="A709"/>
      <c r="B709"/>
      <c r="C709"/>
      <c r="D709"/>
      <c r="E709"/>
      <c r="F709"/>
      <c r="G709"/>
      <c r="H709"/>
      <c r="I709"/>
      <c r="J709"/>
    </row>
    <row r="710" spans="1:10">
      <c r="A710"/>
      <c r="B710"/>
      <c r="C710"/>
      <c r="D710"/>
      <c r="E710"/>
      <c r="F710"/>
      <c r="G710"/>
      <c r="H710"/>
      <c r="I710"/>
      <c r="J710"/>
    </row>
    <row r="711" spans="1:10">
      <c r="A711"/>
      <c r="B711"/>
      <c r="C711"/>
      <c r="D711"/>
      <c r="E711"/>
      <c r="F711"/>
      <c r="G711"/>
      <c r="H711"/>
      <c r="I711"/>
      <c r="J711"/>
    </row>
    <row r="712" spans="1:10">
      <c r="A712"/>
      <c r="B712"/>
      <c r="C712"/>
      <c r="D712"/>
      <c r="E712"/>
      <c r="F712"/>
      <c r="G712"/>
      <c r="H712"/>
      <c r="I712"/>
      <c r="J712"/>
    </row>
    <row r="713" spans="1:10">
      <c r="A713"/>
      <c r="B713"/>
      <c r="C713"/>
      <c r="D713"/>
      <c r="E713"/>
      <c r="F713"/>
      <c r="G713"/>
      <c r="H713"/>
      <c r="I713"/>
      <c r="J713"/>
    </row>
    <row r="714" spans="1:10">
      <c r="A714"/>
      <c r="B714"/>
      <c r="C714"/>
      <c r="D714"/>
      <c r="E714"/>
      <c r="F714"/>
      <c r="G714"/>
      <c r="H714"/>
      <c r="I714"/>
      <c r="J714"/>
    </row>
    <row r="715" spans="1:10">
      <c r="A715"/>
      <c r="B715"/>
      <c r="C715"/>
      <c r="D715"/>
      <c r="E715"/>
      <c r="F715"/>
      <c r="G715"/>
      <c r="H715"/>
      <c r="I715"/>
      <c r="J715"/>
    </row>
    <row r="716" spans="1:10">
      <c r="A716"/>
      <c r="B716"/>
      <c r="C716"/>
      <c r="D716"/>
      <c r="E716"/>
      <c r="F716"/>
      <c r="G716"/>
      <c r="H716"/>
      <c r="I716"/>
      <c r="J716"/>
    </row>
    <row r="717" spans="1:10">
      <c r="A717"/>
      <c r="B717"/>
      <c r="C717"/>
      <c r="D717"/>
      <c r="E717"/>
      <c r="F717"/>
      <c r="G717"/>
      <c r="H717"/>
      <c r="I717"/>
      <c r="J717"/>
    </row>
    <row r="718" spans="1:10">
      <c r="A718"/>
      <c r="B718"/>
      <c r="C718"/>
      <c r="D718"/>
      <c r="E718"/>
      <c r="F718"/>
      <c r="G718"/>
      <c r="H718"/>
      <c r="I718"/>
      <c r="J718"/>
    </row>
    <row r="719" spans="1:10">
      <c r="A719"/>
      <c r="B719"/>
      <c r="C719"/>
      <c r="D719"/>
      <c r="E719"/>
      <c r="F719"/>
      <c r="G719"/>
      <c r="H719"/>
      <c r="I719"/>
      <c r="J719"/>
    </row>
    <row r="720" spans="1:10">
      <c r="A720"/>
      <c r="B720"/>
      <c r="C720"/>
      <c r="D720"/>
      <c r="E720"/>
      <c r="F720"/>
      <c r="G720"/>
      <c r="H720"/>
      <c r="I720"/>
      <c r="J720"/>
    </row>
    <row r="721" spans="1:10">
      <c r="A721"/>
      <c r="B721"/>
      <c r="C721"/>
      <c r="D721"/>
      <c r="E721"/>
      <c r="F721"/>
      <c r="G721"/>
      <c r="H721"/>
      <c r="I721"/>
      <c r="J721"/>
    </row>
    <row r="722" spans="1:10">
      <c r="A722"/>
      <c r="B722"/>
      <c r="C722"/>
      <c r="D722"/>
      <c r="E722"/>
      <c r="F722"/>
      <c r="G722"/>
      <c r="H722"/>
      <c r="I722"/>
      <c r="J722"/>
    </row>
    <row r="723" spans="1:10">
      <c r="A723"/>
      <c r="B723"/>
      <c r="C723"/>
      <c r="D723"/>
      <c r="E723"/>
      <c r="F723"/>
      <c r="G723"/>
      <c r="H723"/>
      <c r="I723"/>
      <c r="J723"/>
    </row>
    <row r="724" spans="1:10">
      <c r="A724"/>
      <c r="B724"/>
      <c r="C724"/>
      <c r="D724"/>
      <c r="E724"/>
      <c r="F724"/>
      <c r="G724"/>
      <c r="H724"/>
      <c r="I724"/>
      <c r="J724"/>
    </row>
    <row r="725" spans="1:10">
      <c r="A725"/>
      <c r="B725"/>
      <c r="C725"/>
      <c r="D725"/>
      <c r="E725"/>
      <c r="F725"/>
      <c r="G725"/>
      <c r="H725"/>
      <c r="I725"/>
      <c r="J725"/>
    </row>
    <row r="726" spans="1:10">
      <c r="A726"/>
      <c r="B726"/>
      <c r="C726"/>
      <c r="D726"/>
      <c r="E726"/>
      <c r="F726"/>
      <c r="G726"/>
      <c r="H726"/>
      <c r="I726"/>
      <c r="J726"/>
    </row>
    <row r="727" spans="1:10">
      <c r="A727"/>
      <c r="B727"/>
      <c r="C727"/>
      <c r="D727"/>
      <c r="E727"/>
      <c r="F727"/>
      <c r="G727"/>
      <c r="H727"/>
      <c r="I727"/>
      <c r="J727"/>
    </row>
    <row r="728" spans="1:10">
      <c r="A728"/>
      <c r="B728"/>
      <c r="C728"/>
      <c r="D728"/>
      <c r="E728"/>
      <c r="F728"/>
      <c r="G728"/>
      <c r="H728"/>
      <c r="I728"/>
      <c r="J728"/>
    </row>
    <row r="729" spans="1:10">
      <c r="A729"/>
      <c r="B729"/>
      <c r="C729"/>
      <c r="D729"/>
      <c r="E729"/>
      <c r="F729"/>
      <c r="G729"/>
      <c r="H729"/>
      <c r="I729"/>
      <c r="J729"/>
    </row>
    <row r="730" spans="1:10">
      <c r="A730"/>
      <c r="B730"/>
      <c r="C730"/>
      <c r="D730"/>
      <c r="E730"/>
      <c r="F730"/>
      <c r="G730"/>
      <c r="H730"/>
      <c r="I730"/>
      <c r="J730"/>
    </row>
    <row r="731" spans="1:10">
      <c r="A731"/>
      <c r="B731"/>
      <c r="C731"/>
      <c r="D731"/>
      <c r="E731"/>
      <c r="F731"/>
      <c r="G731"/>
      <c r="H731"/>
      <c r="I731"/>
      <c r="J731"/>
    </row>
    <row r="732" spans="1:10">
      <c r="A732"/>
      <c r="B732"/>
      <c r="C732"/>
      <c r="D732"/>
      <c r="E732"/>
      <c r="F732"/>
      <c r="G732"/>
      <c r="H732"/>
      <c r="I732"/>
      <c r="J732"/>
    </row>
    <row r="733" spans="1:10">
      <c r="A733"/>
      <c r="B733"/>
      <c r="C733"/>
      <c r="D733"/>
      <c r="E733"/>
      <c r="F733"/>
      <c r="G733"/>
      <c r="H733"/>
      <c r="I733"/>
      <c r="J733"/>
    </row>
    <row r="734" spans="1:10">
      <c r="A734"/>
      <c r="B734"/>
      <c r="C734"/>
      <c r="D734"/>
      <c r="E734"/>
      <c r="F734"/>
      <c r="G734"/>
      <c r="H734"/>
      <c r="I734"/>
      <c r="J734"/>
    </row>
    <row r="735" spans="1:10">
      <c r="A735"/>
      <c r="B735"/>
      <c r="C735"/>
      <c r="D735"/>
      <c r="E735"/>
      <c r="F735"/>
      <c r="G735"/>
      <c r="H735"/>
      <c r="I735"/>
      <c r="J735"/>
    </row>
    <row r="736" spans="1:10">
      <c r="A736"/>
      <c r="B736"/>
      <c r="C736"/>
      <c r="D736"/>
      <c r="E736"/>
      <c r="F736"/>
      <c r="G736"/>
      <c r="H736"/>
      <c r="I736"/>
      <c r="J736"/>
    </row>
    <row r="737" spans="1:10">
      <c r="A737"/>
      <c r="B737"/>
      <c r="C737"/>
      <c r="D737"/>
      <c r="E737"/>
      <c r="F737"/>
      <c r="G737"/>
      <c r="H737"/>
      <c r="I737"/>
      <c r="J737"/>
    </row>
    <row r="738" spans="1:10">
      <c r="A738"/>
      <c r="B738"/>
      <c r="C738"/>
      <c r="D738"/>
      <c r="E738"/>
      <c r="F738"/>
      <c r="G738"/>
      <c r="H738"/>
      <c r="I738"/>
      <c r="J738"/>
    </row>
    <row r="739" spans="1:10">
      <c r="A739"/>
      <c r="B739"/>
      <c r="C739"/>
      <c r="D739"/>
      <c r="E739"/>
      <c r="F739"/>
      <c r="G739"/>
      <c r="H739"/>
      <c r="I739"/>
      <c r="J739"/>
    </row>
    <row r="740" spans="1:10">
      <c r="A740"/>
      <c r="B740"/>
      <c r="C740"/>
      <c r="D740"/>
      <c r="E740"/>
      <c r="F740"/>
      <c r="G740"/>
      <c r="H740"/>
      <c r="I740"/>
      <c r="J740"/>
    </row>
    <row r="741" spans="1:10">
      <c r="A741"/>
      <c r="B741"/>
      <c r="C741"/>
      <c r="D741"/>
      <c r="E741"/>
      <c r="F741"/>
      <c r="G741"/>
      <c r="H741"/>
      <c r="I741"/>
      <c r="J741"/>
    </row>
    <row r="742" spans="1:10">
      <c r="A742"/>
      <c r="B742"/>
      <c r="C742"/>
      <c r="D742"/>
      <c r="E742"/>
      <c r="F742"/>
      <c r="G742"/>
      <c r="H742"/>
      <c r="I742"/>
      <c r="J742"/>
    </row>
    <row r="743" spans="1:10">
      <c r="A743"/>
      <c r="B743"/>
      <c r="C743"/>
      <c r="D743"/>
      <c r="E743"/>
      <c r="F743"/>
      <c r="G743"/>
      <c r="H743"/>
      <c r="I743"/>
      <c r="J743"/>
    </row>
    <row r="744" spans="1:10">
      <c r="A744"/>
      <c r="B744"/>
      <c r="C744"/>
      <c r="D744"/>
      <c r="E744"/>
      <c r="F744"/>
      <c r="G744"/>
      <c r="H744"/>
      <c r="I744"/>
      <c r="J744"/>
    </row>
    <row r="745" spans="1:10">
      <c r="A745"/>
      <c r="B745"/>
      <c r="C745"/>
      <c r="D745"/>
      <c r="E745"/>
      <c r="F745"/>
      <c r="G745"/>
      <c r="H745"/>
      <c r="I745"/>
      <c r="J745"/>
    </row>
    <row r="746" spans="1:10">
      <c r="A746"/>
      <c r="B746"/>
      <c r="C746"/>
      <c r="D746"/>
      <c r="E746"/>
      <c r="F746"/>
      <c r="G746"/>
      <c r="H746"/>
      <c r="I746"/>
      <c r="J746"/>
    </row>
    <row r="747" spans="1:10">
      <c r="A747"/>
      <c r="B747"/>
      <c r="C747"/>
      <c r="D747"/>
      <c r="E747"/>
      <c r="F747"/>
      <c r="G747"/>
      <c r="H747"/>
      <c r="I747"/>
      <c r="J747"/>
    </row>
    <row r="748" spans="1:10">
      <c r="A748"/>
      <c r="B748"/>
      <c r="C748"/>
      <c r="D748"/>
      <c r="E748"/>
      <c r="F748"/>
      <c r="G748"/>
      <c r="H748"/>
      <c r="I748"/>
      <c r="J748"/>
    </row>
    <row r="749" spans="1:10">
      <c r="A749"/>
      <c r="B749"/>
      <c r="C749"/>
      <c r="D749"/>
      <c r="E749"/>
      <c r="F749"/>
      <c r="G749"/>
      <c r="H749"/>
      <c r="I749"/>
      <c r="J749"/>
    </row>
    <row r="750" spans="1:10">
      <c r="A750"/>
      <c r="B750"/>
      <c r="C750"/>
      <c r="D750"/>
      <c r="E750"/>
      <c r="F750"/>
      <c r="G750"/>
      <c r="H750"/>
      <c r="I750"/>
      <c r="J750"/>
    </row>
    <row r="751" spans="1:10">
      <c r="A751"/>
      <c r="B751"/>
      <c r="C751"/>
      <c r="D751"/>
      <c r="E751"/>
      <c r="F751"/>
      <c r="G751"/>
      <c r="H751"/>
      <c r="I751"/>
      <c r="J751"/>
    </row>
    <row r="752" spans="1:10">
      <c r="A752"/>
      <c r="B752"/>
      <c r="C752"/>
      <c r="D752"/>
      <c r="E752"/>
      <c r="F752"/>
      <c r="G752"/>
      <c r="H752"/>
      <c r="I752"/>
      <c r="J752"/>
    </row>
    <row r="753" spans="1:10">
      <c r="A753"/>
      <c r="B753"/>
      <c r="C753"/>
      <c r="D753"/>
      <c r="E753"/>
      <c r="F753"/>
      <c r="G753"/>
      <c r="H753"/>
      <c r="I753"/>
      <c r="J753"/>
    </row>
    <row r="754" spans="1:10">
      <c r="A754"/>
      <c r="B754"/>
      <c r="C754"/>
      <c r="D754"/>
      <c r="E754"/>
      <c r="F754"/>
      <c r="G754"/>
      <c r="H754"/>
      <c r="I754"/>
      <c r="J754"/>
    </row>
    <row r="755" spans="1:10">
      <c r="A755"/>
      <c r="B755"/>
      <c r="C755"/>
      <c r="D755"/>
      <c r="E755"/>
      <c r="F755"/>
      <c r="G755"/>
      <c r="H755"/>
      <c r="I755"/>
      <c r="J755"/>
    </row>
    <row r="756" spans="1:10">
      <c r="A756"/>
      <c r="B756"/>
      <c r="C756"/>
      <c r="D756"/>
      <c r="E756"/>
      <c r="F756"/>
      <c r="G756"/>
      <c r="H756"/>
      <c r="I756"/>
      <c r="J756"/>
    </row>
    <row r="757" spans="1:10">
      <c r="A757"/>
      <c r="B757"/>
      <c r="C757"/>
      <c r="D757"/>
      <c r="E757"/>
      <c r="F757"/>
      <c r="G757"/>
      <c r="H757"/>
      <c r="I757"/>
      <c r="J757"/>
    </row>
    <row r="758" spans="1:10">
      <c r="A758"/>
      <c r="B758"/>
      <c r="C758"/>
      <c r="D758"/>
      <c r="E758"/>
      <c r="F758"/>
      <c r="G758"/>
      <c r="H758"/>
      <c r="I758"/>
      <c r="J758"/>
    </row>
    <row r="759" spans="1:10">
      <c r="A759"/>
      <c r="B759"/>
      <c r="C759"/>
      <c r="D759"/>
      <c r="E759"/>
      <c r="F759"/>
      <c r="G759"/>
      <c r="H759"/>
      <c r="I759"/>
      <c r="J759"/>
    </row>
    <row r="760" spans="1:10">
      <c r="A760"/>
      <c r="B760"/>
      <c r="C760"/>
      <c r="D760"/>
      <c r="E760"/>
      <c r="F760"/>
      <c r="G760"/>
      <c r="H760"/>
      <c r="I760"/>
      <c r="J760"/>
    </row>
    <row r="761" spans="1:10">
      <c r="A761"/>
      <c r="B761"/>
      <c r="C761"/>
      <c r="D761"/>
      <c r="E761"/>
      <c r="F761"/>
      <c r="G761"/>
      <c r="H761"/>
      <c r="I761"/>
      <c r="J761"/>
    </row>
    <row r="762" spans="1:10">
      <c r="A762"/>
      <c r="B762"/>
      <c r="C762"/>
      <c r="D762"/>
      <c r="E762"/>
      <c r="F762"/>
      <c r="G762"/>
      <c r="H762"/>
      <c r="I762"/>
      <c r="J762"/>
    </row>
    <row r="763" spans="1:10">
      <c r="A763"/>
      <c r="B763"/>
      <c r="C763"/>
      <c r="D763"/>
      <c r="E763"/>
      <c r="F763"/>
      <c r="G763"/>
      <c r="H763"/>
      <c r="I763"/>
      <c r="J763"/>
    </row>
    <row r="764" spans="1:10">
      <c r="A764"/>
      <c r="B764"/>
      <c r="C764"/>
      <c r="D764"/>
      <c r="E764"/>
      <c r="F764"/>
      <c r="G764"/>
      <c r="H764"/>
      <c r="I764"/>
      <c r="J764"/>
    </row>
    <row r="765" spans="1:10">
      <c r="A765"/>
      <c r="B765"/>
      <c r="C765"/>
      <c r="D765"/>
      <c r="E765"/>
      <c r="F765"/>
      <c r="G765"/>
      <c r="H765"/>
      <c r="I765"/>
      <c r="J765"/>
    </row>
    <row r="766" spans="1:10">
      <c r="A766"/>
      <c r="B766"/>
      <c r="C766"/>
      <c r="D766"/>
      <c r="E766"/>
      <c r="F766"/>
      <c r="G766"/>
      <c r="H766"/>
      <c r="I766"/>
      <c r="J766"/>
    </row>
    <row r="767" spans="1:10">
      <c r="A767"/>
      <c r="B767"/>
      <c r="C767"/>
      <c r="D767"/>
      <c r="E767"/>
      <c r="F767"/>
      <c r="G767"/>
      <c r="H767"/>
      <c r="I767"/>
      <c r="J767"/>
    </row>
    <row r="768" spans="1:10">
      <c r="A768"/>
      <c r="B768"/>
      <c r="C768"/>
      <c r="D768"/>
      <c r="E768"/>
      <c r="F768"/>
      <c r="G768"/>
      <c r="H768"/>
      <c r="I768"/>
      <c r="J768"/>
    </row>
    <row r="769" spans="1:10">
      <c r="A769"/>
      <c r="B769"/>
      <c r="C769"/>
      <c r="D769"/>
      <c r="E769"/>
      <c r="F769"/>
      <c r="G769"/>
      <c r="H769"/>
      <c r="I769"/>
      <c r="J769"/>
    </row>
    <row r="770" spans="1:10">
      <c r="A770"/>
      <c r="B770"/>
      <c r="C770"/>
      <c r="D770"/>
      <c r="E770"/>
      <c r="F770"/>
      <c r="G770"/>
      <c r="H770"/>
      <c r="I770"/>
      <c r="J770"/>
    </row>
    <row r="771" spans="1:10">
      <c r="A771"/>
      <c r="B771"/>
      <c r="C771"/>
      <c r="D771"/>
      <c r="E771"/>
      <c r="F771"/>
      <c r="G771"/>
      <c r="H771"/>
      <c r="I771"/>
      <c r="J771"/>
    </row>
    <row r="772" spans="1:10">
      <c r="A772"/>
      <c r="B772"/>
      <c r="C772"/>
      <c r="D772"/>
      <c r="E772"/>
      <c r="F772"/>
      <c r="G772"/>
      <c r="H772"/>
      <c r="I772"/>
      <c r="J772"/>
    </row>
    <row r="773" spans="1:10">
      <c r="A773"/>
      <c r="B773"/>
      <c r="C773"/>
      <c r="D773"/>
      <c r="E773"/>
      <c r="F773"/>
      <c r="G773"/>
      <c r="H773"/>
      <c r="I773"/>
      <c r="J773"/>
    </row>
    <row r="774" spans="1:10">
      <c r="A774"/>
      <c r="B774"/>
      <c r="C774"/>
      <c r="D774"/>
      <c r="E774"/>
      <c r="F774"/>
      <c r="G774"/>
      <c r="H774"/>
      <c r="I774"/>
      <c r="J774"/>
    </row>
    <row r="775" spans="1:10">
      <c r="A775"/>
      <c r="B775"/>
      <c r="C775"/>
      <c r="D775"/>
      <c r="E775"/>
      <c r="F775"/>
      <c r="G775"/>
      <c r="H775"/>
      <c r="I775"/>
      <c r="J775"/>
    </row>
    <row r="776" spans="1:10">
      <c r="A776"/>
      <c r="B776"/>
      <c r="C776"/>
      <c r="D776"/>
      <c r="E776"/>
      <c r="F776"/>
      <c r="G776"/>
      <c r="H776"/>
      <c r="I776"/>
      <c r="J776"/>
    </row>
    <row r="777" spans="1:10">
      <c r="A777"/>
      <c r="B777"/>
      <c r="C777"/>
      <c r="D777"/>
      <c r="E777"/>
      <c r="F777"/>
      <c r="G777"/>
      <c r="H777"/>
      <c r="I777"/>
      <c r="J777"/>
    </row>
    <row r="778" spans="1:10">
      <c r="A778"/>
      <c r="B778"/>
      <c r="C778"/>
      <c r="D778"/>
      <c r="E778"/>
      <c r="F778"/>
      <c r="G778"/>
      <c r="H778"/>
      <c r="I778"/>
      <c r="J778"/>
    </row>
    <row r="779" spans="1:10">
      <c r="A779"/>
      <c r="B779"/>
      <c r="C779"/>
      <c r="D779"/>
      <c r="E779"/>
      <c r="F779"/>
      <c r="G779"/>
      <c r="H779"/>
      <c r="I779"/>
      <c r="J779"/>
    </row>
    <row r="780" spans="1:10">
      <c r="A780"/>
      <c r="B780"/>
      <c r="C780"/>
      <c r="D780"/>
      <c r="E780"/>
      <c r="F780"/>
      <c r="G780"/>
      <c r="H780"/>
      <c r="I780"/>
      <c r="J780"/>
    </row>
    <row r="781" spans="1:10">
      <c r="A781"/>
      <c r="B781"/>
      <c r="C781"/>
      <c r="D781"/>
      <c r="E781"/>
      <c r="F781"/>
      <c r="G781"/>
      <c r="H781"/>
      <c r="I781"/>
      <c r="J781"/>
    </row>
    <row r="782" spans="1:10">
      <c r="A782"/>
      <c r="B782"/>
      <c r="C782"/>
      <c r="D782"/>
      <c r="E782"/>
      <c r="F782"/>
      <c r="G782"/>
      <c r="H782"/>
      <c r="I782"/>
      <c r="J782"/>
    </row>
    <row r="783" spans="1:10">
      <c r="A783"/>
      <c r="B783"/>
      <c r="C783"/>
      <c r="D783"/>
      <c r="E783"/>
      <c r="F783"/>
      <c r="G783"/>
      <c r="H783"/>
      <c r="I783"/>
      <c r="J783"/>
    </row>
    <row r="784" spans="1:10">
      <c r="A784"/>
      <c r="B784"/>
      <c r="C784"/>
      <c r="D784"/>
      <c r="E784"/>
      <c r="F784"/>
      <c r="G784"/>
      <c r="H784"/>
      <c r="I784"/>
      <c r="J784"/>
    </row>
    <row r="785" spans="1:10">
      <c r="A785"/>
      <c r="B785"/>
      <c r="C785"/>
      <c r="D785"/>
      <c r="E785"/>
      <c r="F785"/>
      <c r="G785"/>
      <c r="H785"/>
      <c r="I785"/>
      <c r="J785"/>
    </row>
    <row r="786" spans="1:10">
      <c r="A786"/>
      <c r="B786"/>
      <c r="C786"/>
      <c r="D786"/>
      <c r="E786"/>
      <c r="F786"/>
      <c r="G786"/>
      <c r="H786"/>
      <c r="I786"/>
      <c r="J786"/>
    </row>
    <row r="787" spans="1:10">
      <c r="A787"/>
      <c r="B787"/>
      <c r="C787"/>
      <c r="D787"/>
      <c r="E787"/>
      <c r="F787"/>
      <c r="G787"/>
      <c r="H787"/>
      <c r="I787"/>
      <c r="J787"/>
    </row>
    <row r="788" spans="1:10">
      <c r="A788"/>
      <c r="B788"/>
      <c r="C788"/>
      <c r="D788"/>
      <c r="E788"/>
      <c r="F788"/>
      <c r="G788"/>
      <c r="H788"/>
      <c r="I788"/>
      <c r="J788"/>
    </row>
    <row r="789" spans="1:10">
      <c r="A789"/>
      <c r="B789"/>
      <c r="C789"/>
      <c r="D789"/>
      <c r="E789"/>
      <c r="F789"/>
      <c r="G789"/>
      <c r="H789"/>
      <c r="I789"/>
      <c r="J789"/>
    </row>
    <row r="790" spans="1:10">
      <c r="A790"/>
      <c r="B790"/>
      <c r="C790"/>
      <c r="D790"/>
      <c r="E790"/>
      <c r="F790"/>
      <c r="G790"/>
      <c r="H790"/>
      <c r="I790"/>
      <c r="J790"/>
    </row>
    <row r="791" spans="1:10">
      <c r="A791"/>
      <c r="B791"/>
      <c r="C791"/>
      <c r="D791"/>
      <c r="E791"/>
      <c r="F791"/>
      <c r="G791"/>
      <c r="H791"/>
      <c r="I791"/>
      <c r="J791"/>
    </row>
    <row r="792" spans="1:10">
      <c r="A792"/>
      <c r="B792"/>
      <c r="C792"/>
      <c r="D792"/>
      <c r="E792"/>
      <c r="F792"/>
      <c r="G792"/>
      <c r="H792"/>
      <c r="I792"/>
      <c r="J792"/>
    </row>
    <row r="793" spans="1:10">
      <c r="A793"/>
      <c r="B793"/>
      <c r="C793"/>
      <c r="D793"/>
      <c r="E793"/>
      <c r="F793"/>
      <c r="G793"/>
      <c r="H793"/>
      <c r="I793"/>
      <c r="J793"/>
    </row>
    <row r="794" spans="1:10">
      <c r="A794"/>
      <c r="B794"/>
      <c r="C794"/>
      <c r="D794"/>
      <c r="E794"/>
      <c r="F794"/>
      <c r="G794"/>
      <c r="H794"/>
      <c r="I794"/>
      <c r="J794"/>
    </row>
    <row r="795" spans="1:10">
      <c r="A795"/>
      <c r="B795"/>
      <c r="C795"/>
      <c r="D795"/>
      <c r="E795"/>
      <c r="F795"/>
      <c r="G795"/>
      <c r="H795"/>
      <c r="I795"/>
      <c r="J795"/>
    </row>
    <row r="796" spans="1:10">
      <c r="A796"/>
      <c r="B796"/>
      <c r="C796"/>
      <c r="D796"/>
      <c r="E796"/>
      <c r="F796"/>
      <c r="G796"/>
      <c r="H796"/>
      <c r="I796"/>
      <c r="J796"/>
    </row>
    <row r="797" spans="1:10">
      <c r="A797"/>
      <c r="B797"/>
      <c r="C797"/>
      <c r="D797"/>
      <c r="E797"/>
      <c r="F797"/>
      <c r="G797"/>
      <c r="H797"/>
      <c r="I797"/>
      <c r="J797"/>
    </row>
    <row r="798" spans="1:10">
      <c r="A798"/>
      <c r="B798"/>
      <c r="C798"/>
      <c r="D798"/>
      <c r="E798"/>
      <c r="F798"/>
      <c r="G798"/>
      <c r="H798"/>
      <c r="I798"/>
      <c r="J798"/>
    </row>
    <row r="799" spans="1:10">
      <c r="A799"/>
      <c r="B799"/>
      <c r="C799"/>
      <c r="D799"/>
      <c r="E799"/>
      <c r="F799"/>
      <c r="G799"/>
      <c r="H799"/>
      <c r="I799"/>
      <c r="J799"/>
    </row>
    <row r="800" spans="1:10">
      <c r="A800"/>
      <c r="B800"/>
      <c r="C800"/>
      <c r="D800"/>
      <c r="E800"/>
      <c r="F800"/>
      <c r="G800"/>
      <c r="H800"/>
      <c r="I800"/>
      <c r="J800"/>
    </row>
    <row r="801" spans="1:10">
      <c r="A801"/>
      <c r="B801"/>
      <c r="C801"/>
      <c r="D801"/>
      <c r="E801"/>
      <c r="F801"/>
      <c r="G801"/>
      <c r="H801"/>
      <c r="I801"/>
      <c r="J801"/>
    </row>
    <row r="802" spans="1:10">
      <c r="A802"/>
      <c r="B802"/>
      <c r="C802"/>
      <c r="D802"/>
      <c r="E802"/>
      <c r="F802"/>
      <c r="G802"/>
      <c r="H802"/>
      <c r="I802"/>
      <c r="J802"/>
    </row>
    <row r="803" spans="1:10">
      <c r="A803"/>
      <c r="B803"/>
      <c r="C803"/>
      <c r="D803"/>
      <c r="E803"/>
      <c r="F803"/>
      <c r="G803"/>
      <c r="H803"/>
      <c r="I803"/>
      <c r="J803"/>
    </row>
    <row r="804" spans="1:10">
      <c r="A804"/>
      <c r="B804"/>
      <c r="C804"/>
      <c r="D804"/>
      <c r="E804"/>
      <c r="F804"/>
      <c r="G804"/>
      <c r="H804"/>
      <c r="I804"/>
      <c r="J804"/>
    </row>
    <row r="805" spans="1:10">
      <c r="A805"/>
      <c r="B805"/>
      <c r="C805"/>
      <c r="D805"/>
      <c r="E805"/>
      <c r="F805"/>
      <c r="G805"/>
      <c r="H805"/>
      <c r="I805"/>
      <c r="J805"/>
    </row>
    <row r="806" spans="1:10">
      <c r="A806"/>
      <c r="B806"/>
      <c r="C806"/>
      <c r="D806"/>
      <c r="E806"/>
      <c r="F806"/>
      <c r="G806"/>
      <c r="H806"/>
      <c r="I806"/>
      <c r="J806"/>
    </row>
    <row r="807" spans="1:10">
      <c r="A807"/>
      <c r="B807"/>
      <c r="C807"/>
      <c r="D807"/>
      <c r="E807"/>
      <c r="F807"/>
      <c r="G807"/>
      <c r="H807"/>
      <c r="I807"/>
      <c r="J807"/>
    </row>
    <row r="808" spans="1:10">
      <c r="A808"/>
      <c r="B808"/>
      <c r="C808"/>
      <c r="D808"/>
      <c r="E808"/>
      <c r="F808"/>
      <c r="G808"/>
      <c r="H808"/>
      <c r="I808"/>
      <c r="J808"/>
    </row>
    <row r="809" spans="1:10">
      <c r="A809"/>
      <c r="B809"/>
      <c r="C809"/>
      <c r="D809"/>
      <c r="E809"/>
      <c r="F809"/>
      <c r="G809"/>
      <c r="H809"/>
      <c r="I809"/>
      <c r="J809"/>
    </row>
    <row r="810" spans="1:10">
      <c r="A810"/>
      <c r="B810"/>
      <c r="C810"/>
      <c r="D810"/>
      <c r="E810"/>
      <c r="F810"/>
      <c r="G810"/>
      <c r="H810"/>
      <c r="I810"/>
      <c r="J810"/>
    </row>
    <row r="811" spans="1:10">
      <c r="A811"/>
      <c r="B811"/>
      <c r="C811"/>
      <c r="D811"/>
      <c r="E811"/>
      <c r="F811"/>
      <c r="G811"/>
      <c r="H811"/>
      <c r="I811"/>
      <c r="J811"/>
    </row>
    <row r="812" spans="1:10">
      <c r="A812"/>
      <c r="B812"/>
      <c r="C812"/>
      <c r="D812"/>
      <c r="E812"/>
      <c r="F812"/>
      <c r="G812"/>
      <c r="H812"/>
      <c r="I812"/>
      <c r="J812"/>
    </row>
    <row r="813" spans="1:10">
      <c r="A813"/>
      <c r="B813"/>
      <c r="C813"/>
      <c r="D813"/>
      <c r="E813"/>
      <c r="F813"/>
      <c r="G813"/>
      <c r="H813"/>
      <c r="I813"/>
      <c r="J813"/>
    </row>
    <row r="814" spans="1:10">
      <c r="A814"/>
      <c r="B814"/>
      <c r="C814"/>
      <c r="D814"/>
      <c r="E814"/>
      <c r="F814"/>
      <c r="G814"/>
      <c r="H814"/>
      <c r="I814"/>
      <c r="J814"/>
    </row>
    <row r="815" spans="1:10">
      <c r="A815"/>
      <c r="B815"/>
      <c r="C815"/>
      <c r="D815"/>
      <c r="E815"/>
      <c r="F815"/>
      <c r="G815"/>
      <c r="H815"/>
      <c r="I815"/>
      <c r="J815"/>
    </row>
    <row r="816" spans="1:10">
      <c r="A816"/>
      <c r="B816"/>
      <c r="C816"/>
      <c r="D816"/>
      <c r="E816"/>
      <c r="F816"/>
      <c r="G816"/>
      <c r="H816"/>
      <c r="I816"/>
      <c r="J816"/>
    </row>
    <row r="817" spans="1:10">
      <c r="A817"/>
      <c r="B817"/>
      <c r="C817"/>
      <c r="D817"/>
      <c r="E817"/>
      <c r="F817"/>
      <c r="G817"/>
      <c r="H817"/>
      <c r="I817"/>
      <c r="J817"/>
    </row>
    <row r="818" spans="1:10">
      <c r="A818"/>
      <c r="B818"/>
      <c r="C818"/>
      <c r="D818"/>
      <c r="E818"/>
      <c r="F818"/>
      <c r="G818"/>
      <c r="H818"/>
      <c r="I818"/>
      <c r="J818"/>
    </row>
    <row r="819" spans="1:10">
      <c r="A819"/>
      <c r="B819"/>
      <c r="C819"/>
      <c r="D819"/>
      <c r="E819"/>
      <c r="F819"/>
      <c r="G819"/>
      <c r="H819"/>
      <c r="I819"/>
      <c r="J819"/>
    </row>
    <row r="820" spans="1:10">
      <c r="A820"/>
      <c r="B820"/>
      <c r="C820"/>
      <c r="D820"/>
      <c r="E820"/>
      <c r="F820"/>
      <c r="G820"/>
      <c r="H820"/>
      <c r="I820"/>
      <c r="J820"/>
    </row>
    <row r="821" spans="1:10">
      <c r="A821"/>
      <c r="B821"/>
      <c r="C821"/>
      <c r="D821"/>
      <c r="E821"/>
      <c r="F821"/>
      <c r="G821"/>
      <c r="H821"/>
      <c r="I821"/>
      <c r="J821"/>
    </row>
    <row r="822" spans="1:10">
      <c r="A822"/>
      <c r="B822"/>
      <c r="C822"/>
      <c r="D822"/>
      <c r="E822"/>
      <c r="F822"/>
      <c r="G822"/>
      <c r="H822"/>
      <c r="I822"/>
      <c r="J822"/>
    </row>
    <row r="823" spans="1:10">
      <c r="A823"/>
      <c r="B823"/>
      <c r="C823"/>
      <c r="D823"/>
      <c r="E823"/>
      <c r="F823"/>
      <c r="G823"/>
      <c r="H823"/>
      <c r="I823"/>
      <c r="J823"/>
    </row>
    <row r="824" spans="1:10">
      <c r="A824"/>
      <c r="B824"/>
      <c r="C824"/>
      <c r="D824"/>
      <c r="E824"/>
      <c r="F824"/>
      <c r="G824"/>
      <c r="H824"/>
      <c r="I824"/>
      <c r="J824"/>
    </row>
    <row r="825" spans="1:10">
      <c r="A825"/>
      <c r="B825"/>
      <c r="C825"/>
      <c r="D825"/>
      <c r="E825"/>
      <c r="F825"/>
      <c r="G825"/>
      <c r="H825"/>
      <c r="I825"/>
      <c r="J825"/>
    </row>
    <row r="826" spans="1:10">
      <c r="A826"/>
      <c r="B826"/>
      <c r="C826"/>
      <c r="D826"/>
      <c r="E826"/>
      <c r="F826"/>
      <c r="G826"/>
      <c r="H826"/>
      <c r="I826"/>
      <c r="J826"/>
    </row>
    <row r="827" spans="1:10">
      <c r="A827"/>
      <c r="B827"/>
      <c r="C827"/>
      <c r="D827"/>
      <c r="E827"/>
      <c r="F827"/>
      <c r="G827"/>
      <c r="H827"/>
      <c r="I827"/>
      <c r="J827"/>
    </row>
    <row r="828" spans="1:10">
      <c r="A828"/>
      <c r="B828"/>
      <c r="C828"/>
      <c r="D828"/>
      <c r="E828"/>
      <c r="F828"/>
      <c r="G828"/>
      <c r="H828"/>
      <c r="I828"/>
      <c r="J828"/>
    </row>
    <row r="829" spans="1:10">
      <c r="A829"/>
      <c r="B829"/>
      <c r="C829"/>
      <c r="D829"/>
      <c r="E829"/>
      <c r="F829"/>
      <c r="G829"/>
      <c r="H829"/>
      <c r="I829"/>
      <c r="J829"/>
    </row>
    <row r="830" spans="1:10">
      <c r="A830"/>
      <c r="B830"/>
      <c r="C830"/>
      <c r="D830"/>
      <c r="E830"/>
      <c r="F830"/>
      <c r="G830"/>
      <c r="H830"/>
      <c r="I830"/>
      <c r="J830"/>
    </row>
    <row r="831" spans="1:10">
      <c r="A831"/>
      <c r="B831"/>
      <c r="C831"/>
      <c r="D831"/>
      <c r="E831"/>
      <c r="F831"/>
      <c r="G831"/>
      <c r="H831"/>
      <c r="I831"/>
      <c r="J831"/>
    </row>
    <row r="832" spans="1:10">
      <c r="A832"/>
      <c r="B832"/>
      <c r="C832"/>
      <c r="D832"/>
      <c r="E832"/>
      <c r="F832"/>
      <c r="G832"/>
      <c r="H832"/>
      <c r="I832"/>
      <c r="J832"/>
    </row>
    <row r="833" spans="1:10">
      <c r="A833"/>
      <c r="B833"/>
      <c r="C833"/>
      <c r="D833"/>
      <c r="E833"/>
      <c r="F833"/>
      <c r="G833"/>
      <c r="H833"/>
      <c r="I833"/>
      <c r="J833"/>
    </row>
    <row r="834" spans="1:10">
      <c r="A834"/>
      <c r="B834"/>
      <c r="C834"/>
      <c r="D834"/>
      <c r="E834"/>
      <c r="F834"/>
      <c r="G834"/>
      <c r="H834"/>
      <c r="I834"/>
      <c r="J834"/>
    </row>
    <row r="835" spans="1:10">
      <c r="A835"/>
      <c r="B835"/>
      <c r="C835"/>
      <c r="D835"/>
      <c r="E835"/>
      <c r="F835"/>
      <c r="G835"/>
      <c r="H835"/>
      <c r="I835"/>
      <c r="J835"/>
    </row>
    <row r="836" spans="1:10">
      <c r="A836"/>
      <c r="B836"/>
      <c r="C836"/>
      <c r="D836"/>
      <c r="E836"/>
      <c r="F836"/>
      <c r="G836"/>
      <c r="H836"/>
      <c r="I836"/>
      <c r="J836"/>
    </row>
    <row r="837" spans="1:10">
      <c r="A837"/>
      <c r="B837"/>
      <c r="C837"/>
      <c r="D837"/>
      <c r="E837"/>
      <c r="F837"/>
      <c r="G837"/>
      <c r="H837"/>
      <c r="I837"/>
      <c r="J837"/>
    </row>
    <row r="838" spans="1:10">
      <c r="A838"/>
      <c r="B838"/>
      <c r="C838"/>
      <c r="D838"/>
      <c r="E838"/>
      <c r="F838"/>
      <c r="G838"/>
      <c r="H838"/>
      <c r="I838"/>
      <c r="J838"/>
    </row>
    <row r="839" spans="1:10">
      <c r="A839"/>
      <c r="B839"/>
      <c r="C839"/>
      <c r="D839"/>
      <c r="E839"/>
      <c r="F839"/>
      <c r="G839"/>
      <c r="H839"/>
      <c r="I839"/>
      <c r="J839"/>
    </row>
    <row r="840" spans="1:10">
      <c r="A840"/>
      <c r="B840"/>
      <c r="C840"/>
      <c r="D840"/>
      <c r="E840"/>
      <c r="F840"/>
      <c r="G840"/>
      <c r="H840"/>
      <c r="I840"/>
      <c r="J840"/>
    </row>
    <row r="841" spans="1:10">
      <c r="A841"/>
      <c r="B841"/>
      <c r="C841"/>
      <c r="D841"/>
      <c r="E841"/>
      <c r="F841"/>
      <c r="G841"/>
      <c r="H841"/>
      <c r="I841"/>
      <c r="J841"/>
    </row>
    <row r="842" spans="1:10">
      <c r="A842"/>
      <c r="B842"/>
      <c r="C842"/>
      <c r="D842"/>
      <c r="E842"/>
      <c r="F842"/>
      <c r="G842"/>
      <c r="H842"/>
      <c r="I842"/>
      <c r="J842"/>
    </row>
    <row r="843" spans="1:10">
      <c r="A843"/>
      <c r="B843"/>
      <c r="C843"/>
      <c r="D843"/>
      <c r="E843"/>
      <c r="F843"/>
      <c r="G843"/>
      <c r="H843"/>
      <c r="I843"/>
      <c r="J843"/>
    </row>
    <row r="844" spans="1:10">
      <c r="A844"/>
      <c r="B844"/>
      <c r="C844"/>
      <c r="D844"/>
      <c r="E844"/>
      <c r="F844"/>
      <c r="G844"/>
      <c r="H844"/>
      <c r="I844"/>
      <c r="J844"/>
    </row>
    <row r="845" spans="1:10">
      <c r="A845"/>
      <c r="B845"/>
      <c r="C845"/>
      <c r="D845"/>
      <c r="E845"/>
      <c r="F845"/>
      <c r="G845"/>
      <c r="H845"/>
      <c r="I845"/>
      <c r="J845"/>
    </row>
    <row r="846" spans="1:10">
      <c r="A846"/>
      <c r="B846"/>
      <c r="C846"/>
      <c r="D846"/>
      <c r="E846"/>
      <c r="F846"/>
      <c r="G846"/>
      <c r="H846"/>
      <c r="I846"/>
      <c r="J846"/>
    </row>
    <row r="847" spans="1:10">
      <c r="A847"/>
      <c r="B847"/>
      <c r="C847"/>
      <c r="D847"/>
      <c r="E847"/>
      <c r="F847"/>
      <c r="G847"/>
      <c r="H847"/>
      <c r="I847"/>
      <c r="J847"/>
    </row>
    <row r="848" spans="1:10">
      <c r="A848"/>
      <c r="B848"/>
      <c r="C848"/>
      <c r="D848"/>
      <c r="E848"/>
      <c r="F848"/>
      <c r="G848"/>
      <c r="H848"/>
      <c r="I848"/>
      <c r="J848"/>
    </row>
    <row r="849" spans="1:10">
      <c r="A849"/>
      <c r="B849"/>
      <c r="C849"/>
      <c r="D849"/>
      <c r="E849"/>
      <c r="F849"/>
      <c r="G849"/>
      <c r="H849"/>
      <c r="I849"/>
      <c r="J849"/>
    </row>
    <row r="850" spans="1:10">
      <c r="A850"/>
      <c r="B850"/>
      <c r="C850"/>
      <c r="D850"/>
      <c r="E850"/>
      <c r="F850"/>
      <c r="G850"/>
      <c r="H850"/>
      <c r="I850"/>
      <c r="J850"/>
    </row>
    <row r="851" spans="1:10">
      <c r="A851"/>
      <c r="B851"/>
      <c r="C851"/>
      <c r="D851"/>
      <c r="E851"/>
      <c r="F851"/>
      <c r="G851"/>
      <c r="H851"/>
      <c r="I851"/>
      <c r="J851"/>
    </row>
    <row r="852" spans="1:10">
      <c r="A852"/>
      <c r="B852"/>
      <c r="C852"/>
      <c r="D852"/>
      <c r="E852"/>
      <c r="F852"/>
      <c r="G852"/>
      <c r="H852"/>
      <c r="I852"/>
      <c r="J852"/>
    </row>
    <row r="853" spans="1:10">
      <c r="A853"/>
      <c r="B853"/>
      <c r="C853"/>
      <c r="D853"/>
      <c r="E853"/>
      <c r="F853"/>
      <c r="G853"/>
      <c r="H853"/>
      <c r="I853"/>
      <c r="J853"/>
    </row>
    <row r="854" spans="1:10">
      <c r="A854"/>
      <c r="B854"/>
      <c r="C854"/>
      <c r="D854"/>
      <c r="E854"/>
      <c r="F854"/>
      <c r="G854"/>
      <c r="H854"/>
      <c r="I854"/>
      <c r="J854"/>
    </row>
    <row r="855" spans="1:10">
      <c r="A855"/>
      <c r="B855"/>
      <c r="C855"/>
      <c r="D855"/>
      <c r="E855"/>
      <c r="F855"/>
      <c r="G855"/>
      <c r="H855"/>
      <c r="I855"/>
      <c r="J855"/>
    </row>
    <row r="856" spans="1:10">
      <c r="A856"/>
      <c r="B856"/>
      <c r="C856"/>
      <c r="D856"/>
      <c r="E856"/>
      <c r="F856"/>
      <c r="G856"/>
      <c r="H856"/>
      <c r="I856"/>
      <c r="J856"/>
    </row>
    <row r="857" spans="1:10">
      <c r="A857"/>
      <c r="B857"/>
      <c r="C857"/>
      <c r="D857"/>
      <c r="E857"/>
      <c r="F857"/>
      <c r="G857"/>
      <c r="H857"/>
      <c r="I857"/>
      <c r="J857"/>
    </row>
    <row r="858" spans="1:10">
      <c r="A858"/>
      <c r="B858"/>
      <c r="C858"/>
      <c r="D858"/>
      <c r="E858"/>
      <c r="F858"/>
      <c r="G858"/>
      <c r="H858"/>
      <c r="I858"/>
      <c r="J858"/>
    </row>
    <row r="859" spans="1:10">
      <c r="A859"/>
      <c r="B859"/>
      <c r="C859"/>
      <c r="D859"/>
      <c r="E859"/>
      <c r="F859"/>
      <c r="G859"/>
      <c r="H859"/>
      <c r="I859"/>
      <c r="J859"/>
    </row>
    <row r="860" spans="1:10">
      <c r="A860"/>
      <c r="B860"/>
      <c r="C860"/>
      <c r="D860"/>
      <c r="E860"/>
      <c r="F860"/>
      <c r="G860"/>
      <c r="H860"/>
      <c r="I860"/>
      <c r="J860"/>
    </row>
    <row r="861" spans="1:10">
      <c r="A861"/>
      <c r="B861"/>
      <c r="C861"/>
      <c r="D861"/>
      <c r="E861"/>
      <c r="F861"/>
      <c r="G861"/>
      <c r="H861"/>
      <c r="I861"/>
      <c r="J861"/>
    </row>
    <row r="862" spans="1:10">
      <c r="A862"/>
      <c r="B862"/>
      <c r="C862"/>
      <c r="D862"/>
      <c r="E862"/>
      <c r="F862"/>
      <c r="G862"/>
      <c r="H862"/>
      <c r="I862"/>
      <c r="J862"/>
    </row>
    <row r="863" spans="1:10">
      <c r="A863"/>
      <c r="B863"/>
      <c r="C863"/>
      <c r="D863"/>
      <c r="E863"/>
      <c r="F863"/>
      <c r="G863"/>
      <c r="H863"/>
      <c r="I863"/>
      <c r="J863"/>
    </row>
    <row r="864" spans="1:10">
      <c r="A864"/>
      <c r="B864"/>
      <c r="C864"/>
      <c r="D864"/>
      <c r="E864"/>
      <c r="F864"/>
      <c r="G864"/>
      <c r="H864"/>
      <c r="I864"/>
      <c r="J864"/>
    </row>
    <row r="865" spans="1:10">
      <c r="A865"/>
      <c r="B865"/>
      <c r="C865"/>
      <c r="D865"/>
      <c r="E865"/>
      <c r="F865"/>
      <c r="G865"/>
      <c r="H865"/>
      <c r="I865"/>
      <c r="J865"/>
    </row>
    <row r="866" spans="1:10">
      <c r="A866"/>
      <c r="B866"/>
      <c r="C866"/>
      <c r="D866"/>
      <c r="E866"/>
      <c r="F866"/>
      <c r="G866"/>
      <c r="H866"/>
      <c r="I866"/>
      <c r="J866"/>
    </row>
    <row r="867" spans="1:10">
      <c r="A867"/>
      <c r="B867"/>
      <c r="C867"/>
      <c r="D867"/>
      <c r="E867"/>
      <c r="F867"/>
      <c r="G867"/>
      <c r="H867"/>
      <c r="I867"/>
      <c r="J867"/>
    </row>
    <row r="868" spans="1:10">
      <c r="A868"/>
      <c r="B868"/>
      <c r="C868"/>
      <c r="D868"/>
      <c r="E868"/>
      <c r="F868"/>
      <c r="G868"/>
      <c r="H868"/>
      <c r="I868"/>
      <c r="J868"/>
    </row>
    <row r="869" spans="1:10">
      <c r="A869"/>
      <c r="B869"/>
      <c r="C869"/>
      <c r="D869"/>
      <c r="E869"/>
      <c r="F869"/>
      <c r="G869"/>
      <c r="H869"/>
      <c r="I869"/>
      <c r="J869"/>
    </row>
    <row r="870" spans="1:10">
      <c r="A870"/>
      <c r="B870"/>
      <c r="C870"/>
      <c r="D870"/>
      <c r="E870"/>
      <c r="F870"/>
      <c r="G870"/>
      <c r="H870"/>
      <c r="I870"/>
      <c r="J870"/>
    </row>
    <row r="871" spans="1:10">
      <c r="A871"/>
      <c r="B871"/>
      <c r="C871"/>
      <c r="D871"/>
      <c r="E871"/>
      <c r="F871"/>
      <c r="G871"/>
      <c r="H871"/>
      <c r="I871"/>
      <c r="J871"/>
    </row>
    <row r="872" spans="1:10">
      <c r="A872"/>
      <c r="B872"/>
      <c r="C872"/>
      <c r="D872"/>
      <c r="E872"/>
      <c r="F872"/>
      <c r="G872"/>
      <c r="H872"/>
      <c r="I872"/>
      <c r="J872"/>
    </row>
    <row r="873" spans="1:10">
      <c r="A873"/>
      <c r="B873"/>
      <c r="C873"/>
      <c r="D873"/>
      <c r="E873"/>
      <c r="F873"/>
      <c r="G873"/>
      <c r="H873"/>
      <c r="I873"/>
      <c r="J873"/>
    </row>
    <row r="874" spans="1:10">
      <c r="A874"/>
      <c r="B874"/>
      <c r="C874"/>
      <c r="D874"/>
      <c r="E874"/>
      <c r="F874"/>
      <c r="G874"/>
      <c r="H874"/>
      <c r="I874"/>
      <c r="J874"/>
    </row>
    <row r="875" spans="1:10">
      <c r="A875"/>
      <c r="B875"/>
      <c r="C875"/>
      <c r="D875"/>
      <c r="E875"/>
      <c r="F875"/>
      <c r="G875"/>
      <c r="H875"/>
      <c r="I875"/>
      <c r="J875"/>
    </row>
    <row r="876" spans="1:10">
      <c r="A876"/>
      <c r="B876"/>
      <c r="C876"/>
      <c r="D876"/>
      <c r="E876"/>
      <c r="F876"/>
      <c r="G876"/>
      <c r="H876"/>
      <c r="I876"/>
      <c r="J876"/>
    </row>
    <row r="877" spans="1:10">
      <c r="A877"/>
      <c r="B877"/>
      <c r="C877"/>
      <c r="D877"/>
      <c r="E877"/>
      <c r="F877"/>
      <c r="G877"/>
      <c r="H877"/>
      <c r="I877"/>
      <c r="J877"/>
    </row>
    <row r="878" spans="1:10">
      <c r="A878"/>
      <c r="B878"/>
      <c r="C878"/>
      <c r="D878"/>
      <c r="E878"/>
      <c r="F878"/>
      <c r="G878"/>
      <c r="H878"/>
      <c r="I878"/>
      <c r="J878"/>
    </row>
    <row r="879" spans="1:10">
      <c r="A879"/>
      <c r="B879"/>
      <c r="C879"/>
      <c r="D879"/>
      <c r="E879"/>
      <c r="F879"/>
      <c r="G879"/>
      <c r="H879"/>
      <c r="I879"/>
      <c r="J879"/>
    </row>
    <row r="880" spans="1:10">
      <c r="A880"/>
      <c r="B880"/>
      <c r="C880"/>
      <c r="D880"/>
      <c r="E880"/>
      <c r="F880"/>
      <c r="G880"/>
      <c r="H880"/>
      <c r="I880"/>
      <c r="J880"/>
    </row>
    <row r="881" spans="1:10">
      <c r="A881"/>
      <c r="B881"/>
      <c r="C881"/>
      <c r="D881"/>
      <c r="E881"/>
      <c r="F881"/>
      <c r="G881"/>
      <c r="H881"/>
      <c r="I881"/>
      <c r="J881"/>
    </row>
    <row r="882" spans="1:10">
      <c r="A882"/>
      <c r="B882"/>
      <c r="C882"/>
      <c r="D882"/>
      <c r="E882"/>
      <c r="F882"/>
      <c r="G882"/>
      <c r="H882"/>
      <c r="I882"/>
      <c r="J882"/>
    </row>
    <row r="883" spans="1:10">
      <c r="A883"/>
      <c r="B883"/>
      <c r="C883"/>
      <c r="D883"/>
      <c r="E883"/>
      <c r="F883"/>
      <c r="G883"/>
      <c r="H883"/>
      <c r="I883"/>
      <c r="J883"/>
    </row>
    <row r="884" spans="1:10">
      <c r="A884"/>
      <c r="B884"/>
      <c r="C884"/>
      <c r="D884"/>
      <c r="E884"/>
      <c r="F884"/>
      <c r="G884"/>
      <c r="H884"/>
      <c r="I884"/>
      <c r="J884"/>
    </row>
    <row r="885" spans="1:10">
      <c r="A885"/>
      <c r="B885"/>
      <c r="C885"/>
      <c r="D885"/>
      <c r="E885"/>
      <c r="F885"/>
      <c r="G885"/>
      <c r="H885"/>
      <c r="I885"/>
      <c r="J885"/>
    </row>
    <row r="886" spans="1:10">
      <c r="A886"/>
      <c r="B886"/>
      <c r="C886"/>
      <c r="D886"/>
      <c r="E886"/>
      <c r="F886"/>
      <c r="G886"/>
      <c r="H886"/>
      <c r="I886"/>
      <c r="J886"/>
    </row>
    <row r="887" spans="1:10">
      <c r="A887"/>
      <c r="B887"/>
      <c r="C887"/>
      <c r="D887"/>
      <c r="E887"/>
      <c r="F887"/>
      <c r="G887"/>
      <c r="H887"/>
      <c r="I887"/>
      <c r="J887"/>
    </row>
    <row r="888" spans="1:10">
      <c r="A888"/>
      <c r="B888"/>
      <c r="C888"/>
      <c r="D888"/>
      <c r="E888"/>
      <c r="F888"/>
      <c r="G888"/>
      <c r="H888"/>
      <c r="I888"/>
      <c r="J888"/>
    </row>
    <row r="889" spans="1:10">
      <c r="A889"/>
      <c r="B889"/>
      <c r="C889"/>
      <c r="D889"/>
      <c r="E889"/>
      <c r="F889"/>
      <c r="G889"/>
      <c r="H889"/>
      <c r="I889"/>
      <c r="J889"/>
    </row>
    <row r="890" spans="1:10">
      <c r="A890"/>
      <c r="B890"/>
      <c r="C890"/>
      <c r="D890"/>
      <c r="E890"/>
      <c r="F890"/>
      <c r="G890"/>
      <c r="H890"/>
      <c r="I890"/>
      <c r="J890"/>
    </row>
    <row r="891" spans="1:10">
      <c r="A891"/>
      <c r="B891"/>
      <c r="C891"/>
      <c r="D891"/>
      <c r="E891"/>
      <c r="F891"/>
      <c r="G891"/>
      <c r="H891"/>
      <c r="I891"/>
      <c r="J891"/>
    </row>
    <row r="892" spans="1:10">
      <c r="A892"/>
      <c r="B892"/>
      <c r="C892"/>
      <c r="D892"/>
      <c r="E892"/>
      <c r="F892"/>
      <c r="G892"/>
      <c r="H892"/>
      <c r="I892"/>
      <c r="J892"/>
    </row>
    <row r="893" spans="1:10">
      <c r="A893"/>
      <c r="B893"/>
      <c r="C893"/>
      <c r="D893"/>
      <c r="E893"/>
      <c r="F893"/>
      <c r="G893"/>
      <c r="H893"/>
      <c r="I893"/>
      <c r="J893"/>
    </row>
    <row r="894" spans="1:10">
      <c r="A894"/>
      <c r="B894"/>
      <c r="C894"/>
      <c r="D894"/>
      <c r="E894"/>
      <c r="F894"/>
      <c r="G894"/>
      <c r="H894"/>
      <c r="I894"/>
      <c r="J894"/>
    </row>
    <row r="895" spans="1:10">
      <c r="A895"/>
      <c r="B895"/>
      <c r="C895"/>
      <c r="D895"/>
      <c r="E895"/>
      <c r="F895"/>
      <c r="G895"/>
      <c r="H895"/>
      <c r="I895"/>
      <c r="J895"/>
    </row>
    <row r="896" spans="1:10">
      <c r="A896"/>
      <c r="B896"/>
      <c r="C896"/>
      <c r="D896"/>
      <c r="E896"/>
      <c r="F896"/>
      <c r="G896"/>
      <c r="H896"/>
      <c r="I896"/>
      <c r="J896"/>
    </row>
    <row r="897" spans="1:10">
      <c r="A897"/>
      <c r="B897"/>
      <c r="C897"/>
      <c r="D897"/>
      <c r="E897"/>
      <c r="F897"/>
      <c r="G897"/>
      <c r="H897"/>
      <c r="I897"/>
      <c r="J897"/>
    </row>
    <row r="898" spans="1:10">
      <c r="A898"/>
      <c r="B898"/>
      <c r="C898"/>
      <c r="D898"/>
      <c r="E898"/>
      <c r="F898"/>
      <c r="G898"/>
      <c r="H898"/>
      <c r="I898"/>
      <c r="J898"/>
    </row>
    <row r="899" spans="1:10">
      <c r="A899"/>
      <c r="B899"/>
      <c r="C899"/>
      <c r="D899"/>
      <c r="E899"/>
      <c r="F899"/>
      <c r="G899"/>
      <c r="H899"/>
      <c r="I899"/>
      <c r="J899"/>
    </row>
    <row r="900" spans="1:10">
      <c r="A900"/>
      <c r="B900"/>
      <c r="C900"/>
      <c r="D900"/>
      <c r="E900"/>
      <c r="F900"/>
      <c r="G900"/>
      <c r="H900"/>
      <c r="I900"/>
      <c r="J900"/>
    </row>
    <row r="901" spans="1:10">
      <c r="A901"/>
      <c r="B901"/>
      <c r="C901"/>
      <c r="D901"/>
      <c r="E901"/>
      <c r="F901"/>
      <c r="G901"/>
      <c r="H901"/>
      <c r="I901"/>
      <c r="J901"/>
    </row>
    <row r="902" spans="1:10">
      <c r="A902"/>
      <c r="B902"/>
      <c r="C902"/>
      <c r="D902"/>
      <c r="E902"/>
      <c r="F902"/>
      <c r="G902"/>
      <c r="H902"/>
      <c r="I902"/>
      <c r="J902"/>
    </row>
    <row r="903" spans="1:10">
      <c r="A903"/>
      <c r="B903"/>
      <c r="C903"/>
      <c r="D903"/>
      <c r="E903"/>
      <c r="F903"/>
      <c r="G903"/>
      <c r="H903"/>
      <c r="I903"/>
      <c r="J903"/>
    </row>
    <row r="904" spans="1:10">
      <c r="A904"/>
      <c r="B904"/>
      <c r="C904"/>
      <c r="D904"/>
      <c r="E904"/>
      <c r="F904"/>
      <c r="G904"/>
      <c r="H904"/>
      <c r="I904"/>
      <c r="J904"/>
    </row>
    <row r="905" spans="1:10">
      <c r="A905"/>
      <c r="B905"/>
      <c r="C905"/>
      <c r="D905"/>
      <c r="E905"/>
      <c r="F905"/>
      <c r="G905"/>
      <c r="H905"/>
      <c r="I905"/>
      <c r="J905"/>
    </row>
    <row r="906" spans="1:10">
      <c r="A906"/>
      <c r="B906"/>
      <c r="C906"/>
      <c r="D906"/>
      <c r="E906"/>
      <c r="F906"/>
      <c r="G906"/>
      <c r="H906"/>
      <c r="I906"/>
      <c r="J906"/>
    </row>
    <row r="907" spans="1:10">
      <c r="A907"/>
      <c r="B907"/>
      <c r="C907"/>
      <c r="D907"/>
      <c r="E907"/>
      <c r="F907"/>
      <c r="G907"/>
      <c r="H907"/>
      <c r="I907"/>
      <c r="J907"/>
    </row>
    <row r="908" spans="1:10">
      <c r="A908"/>
      <c r="B908"/>
      <c r="C908"/>
      <c r="D908"/>
      <c r="E908"/>
      <c r="F908"/>
      <c r="G908"/>
      <c r="H908"/>
      <c r="I908"/>
      <c r="J908"/>
    </row>
    <row r="909" spans="1:10">
      <c r="A909"/>
      <c r="B909"/>
      <c r="C909"/>
      <c r="D909"/>
      <c r="E909"/>
      <c r="F909"/>
      <c r="G909"/>
      <c r="H909"/>
      <c r="I909"/>
      <c r="J909"/>
    </row>
    <row r="910" spans="1:10">
      <c r="A910"/>
      <c r="B910"/>
      <c r="C910"/>
      <c r="D910"/>
      <c r="E910"/>
      <c r="F910"/>
      <c r="G910"/>
      <c r="H910"/>
      <c r="I910"/>
      <c r="J910"/>
    </row>
    <row r="911" spans="1:10">
      <c r="A911"/>
      <c r="B911"/>
      <c r="C911"/>
      <c r="D911"/>
      <c r="E911"/>
      <c r="F911"/>
      <c r="G911"/>
      <c r="H911"/>
      <c r="I911"/>
      <c r="J911"/>
    </row>
    <row r="912" spans="1:10">
      <c r="A912"/>
      <c r="B912"/>
      <c r="C912"/>
      <c r="D912"/>
      <c r="E912"/>
      <c r="F912"/>
      <c r="G912"/>
      <c r="H912"/>
      <c r="I912"/>
      <c r="J912"/>
    </row>
    <row r="913" spans="1:10">
      <c r="A913"/>
      <c r="B913"/>
      <c r="C913"/>
      <c r="D913"/>
      <c r="E913"/>
      <c r="F913"/>
      <c r="G913"/>
      <c r="H913"/>
      <c r="I913"/>
      <c r="J913"/>
    </row>
    <row r="914" spans="1:10">
      <c r="A914"/>
      <c r="B914"/>
      <c r="C914"/>
      <c r="D914"/>
      <c r="E914"/>
      <c r="F914"/>
      <c r="G914"/>
      <c r="H914"/>
      <c r="I914"/>
      <c r="J914"/>
    </row>
    <row r="915" spans="1:10">
      <c r="A915"/>
      <c r="B915"/>
      <c r="C915"/>
      <c r="D915"/>
      <c r="E915"/>
      <c r="F915"/>
      <c r="G915"/>
      <c r="H915"/>
      <c r="I915"/>
      <c r="J915"/>
    </row>
    <row r="916" spans="1:10">
      <c r="A916"/>
      <c r="B916"/>
      <c r="C916"/>
      <c r="D916"/>
      <c r="E916"/>
      <c r="F916"/>
      <c r="G916"/>
      <c r="H916"/>
      <c r="I916"/>
      <c r="J916"/>
    </row>
    <row r="917" spans="1:10">
      <c r="A917"/>
      <c r="B917"/>
      <c r="C917"/>
      <c r="D917"/>
      <c r="E917"/>
      <c r="F917"/>
      <c r="G917"/>
      <c r="H917"/>
      <c r="I917"/>
      <c r="J917"/>
    </row>
    <row r="918" spans="1:10">
      <c r="A918"/>
      <c r="B918"/>
      <c r="C918"/>
      <c r="D918"/>
      <c r="E918"/>
      <c r="F918"/>
      <c r="G918"/>
      <c r="H918"/>
      <c r="I918"/>
      <c r="J918"/>
    </row>
    <row r="919" spans="1:10">
      <c r="A919"/>
      <c r="B919"/>
      <c r="C919"/>
      <c r="D919"/>
      <c r="E919"/>
      <c r="F919"/>
      <c r="G919"/>
      <c r="H919"/>
      <c r="I919"/>
      <c r="J919"/>
    </row>
    <row r="920" spans="1:10">
      <c r="A920"/>
      <c r="B920"/>
      <c r="C920"/>
    </row>
    <row r="921" spans="1:10">
      <c r="A921"/>
      <c r="B921"/>
      <c r="C921"/>
    </row>
    <row r="922" spans="1:10">
      <c r="A922"/>
      <c r="B922"/>
      <c r="C922"/>
    </row>
    <row r="923" spans="1:10">
      <c r="A923"/>
      <c r="B923"/>
      <c r="C923"/>
    </row>
    <row r="924" spans="1:10">
      <c r="A924"/>
      <c r="B924"/>
      <c r="C924"/>
    </row>
    <row r="925" spans="1:10">
      <c r="A925"/>
      <c r="B925"/>
      <c r="C925"/>
    </row>
    <row r="926" spans="1:10">
      <c r="A926"/>
      <c r="B926"/>
      <c r="C926"/>
    </row>
    <row r="927" spans="1:10">
      <c r="A927"/>
      <c r="B927"/>
      <c r="C927"/>
    </row>
    <row r="928" spans="1:10">
      <c r="A928"/>
      <c r="B928"/>
      <c r="C928"/>
    </row>
    <row r="929" spans="1:3">
      <c r="A929"/>
      <c r="B929"/>
      <c r="C929"/>
    </row>
    <row r="930" spans="1:3">
      <c r="A930"/>
      <c r="B930"/>
      <c r="C930"/>
    </row>
    <row r="931" spans="1:3">
      <c r="A931"/>
      <c r="B931"/>
      <c r="C931"/>
    </row>
    <row r="932" spans="1:3">
      <c r="A932"/>
      <c r="B932"/>
      <c r="C932"/>
    </row>
    <row r="933" spans="1:3">
      <c r="A933"/>
      <c r="B933"/>
      <c r="C933"/>
    </row>
    <row r="934" spans="1:3">
      <c r="A934"/>
      <c r="B934"/>
      <c r="C934"/>
    </row>
    <row r="935" spans="1:3">
      <c r="A935"/>
      <c r="B935"/>
      <c r="C935"/>
    </row>
    <row r="936" spans="1:3">
      <c r="A936"/>
      <c r="B936"/>
      <c r="C936"/>
    </row>
    <row r="937" spans="1:3">
      <c r="A937"/>
      <c r="B937"/>
      <c r="C937"/>
    </row>
    <row r="938" spans="1:3">
      <c r="A938"/>
      <c r="B938"/>
      <c r="C938"/>
    </row>
    <row r="939" spans="1:3">
      <c r="A939"/>
      <c r="B939"/>
      <c r="C939"/>
    </row>
    <row r="940" spans="1:3">
      <c r="A940"/>
      <c r="B940"/>
      <c r="C940"/>
    </row>
    <row r="941" spans="1:3">
      <c r="A941"/>
      <c r="B941"/>
      <c r="C941"/>
    </row>
    <row r="942" spans="1:3">
      <c r="A942"/>
      <c r="B942"/>
      <c r="C942"/>
    </row>
    <row r="943" spans="1:3">
      <c r="A943"/>
      <c r="B943"/>
      <c r="C943"/>
    </row>
    <row r="944" spans="1:3">
      <c r="A944"/>
      <c r="B944"/>
      <c r="C944"/>
    </row>
    <row r="945" spans="1:3">
      <c r="A945"/>
      <c r="B945"/>
      <c r="C945"/>
    </row>
    <row r="946" spans="1:3">
      <c r="A946"/>
      <c r="B946"/>
      <c r="C946"/>
    </row>
    <row r="947" spans="1:3">
      <c r="A947"/>
      <c r="B947"/>
      <c r="C947"/>
    </row>
    <row r="948" spans="1:3">
      <c r="A948"/>
      <c r="B948"/>
      <c r="C948"/>
    </row>
    <row r="949" spans="1:3">
      <c r="A949"/>
      <c r="B949"/>
      <c r="C949"/>
    </row>
    <row r="950" spans="1:3">
      <c r="A950"/>
      <c r="B950"/>
      <c r="C950"/>
    </row>
    <row r="951" spans="1:3">
      <c r="A951"/>
      <c r="B951"/>
      <c r="C951"/>
    </row>
    <row r="952" spans="1:3">
      <c r="A952"/>
      <c r="B952"/>
      <c r="C952"/>
    </row>
    <row r="953" spans="1:3">
      <c r="A953"/>
      <c r="B953"/>
      <c r="C953"/>
    </row>
    <row r="954" spans="1:3">
      <c r="A954"/>
      <c r="B954"/>
      <c r="C954"/>
    </row>
    <row r="955" spans="1:3">
      <c r="A955"/>
      <c r="B955"/>
      <c r="C955"/>
    </row>
    <row r="956" spans="1:3">
      <c r="A956"/>
      <c r="B956"/>
      <c r="C956"/>
    </row>
    <row r="957" spans="1:3">
      <c r="A957"/>
      <c r="B957"/>
      <c r="C957"/>
    </row>
    <row r="958" spans="1:3">
      <c r="A958"/>
      <c r="B958"/>
      <c r="C958"/>
    </row>
    <row r="959" spans="1:3">
      <c r="A959"/>
      <c r="B959"/>
      <c r="C959"/>
    </row>
    <row r="960" spans="1:3">
      <c r="A960"/>
      <c r="B960"/>
      <c r="C960"/>
    </row>
    <row r="961" spans="1:3">
      <c r="A961"/>
      <c r="B961"/>
      <c r="C961"/>
    </row>
    <row r="962" spans="1:3">
      <c r="A962"/>
      <c r="B962"/>
      <c r="C962"/>
    </row>
    <row r="963" spans="1:3">
      <c r="A963"/>
      <c r="B963"/>
      <c r="C963"/>
    </row>
    <row r="964" spans="1:3">
      <c r="A964"/>
      <c r="B964"/>
      <c r="C964"/>
    </row>
    <row r="965" spans="1:3">
      <c r="A965"/>
      <c r="B965"/>
      <c r="C965"/>
    </row>
    <row r="966" spans="1:3">
      <c r="A966"/>
      <c r="B966"/>
      <c r="C966"/>
    </row>
    <row r="967" spans="1:3">
      <c r="A967"/>
      <c r="B967"/>
      <c r="C967"/>
    </row>
    <row r="968" spans="1:3">
      <c r="A968"/>
      <c r="B968"/>
      <c r="C968"/>
    </row>
    <row r="969" spans="1:3">
      <c r="A969"/>
      <c r="B969"/>
      <c r="C969"/>
    </row>
    <row r="970" spans="1:3">
      <c r="A970"/>
      <c r="B970"/>
      <c r="C970"/>
    </row>
    <row r="971" spans="1:3">
      <c r="A971"/>
      <c r="B971"/>
      <c r="C971"/>
    </row>
    <row r="972" spans="1:3">
      <c r="A972"/>
      <c r="B972"/>
      <c r="C972"/>
    </row>
    <row r="973" spans="1:3">
      <c r="A973"/>
      <c r="B973"/>
      <c r="C973"/>
    </row>
    <row r="974" spans="1:3">
      <c r="A974"/>
      <c r="B974"/>
      <c r="C974"/>
    </row>
    <row r="975" spans="1:3">
      <c r="A975"/>
      <c r="B975"/>
      <c r="C975"/>
    </row>
    <row r="976" spans="1:3">
      <c r="A976"/>
      <c r="B976"/>
      <c r="C976"/>
    </row>
    <row r="977" spans="1:3">
      <c r="A977"/>
      <c r="B977"/>
      <c r="C977"/>
    </row>
    <row r="978" spans="1:3">
      <c r="A978"/>
      <c r="B978"/>
      <c r="C978"/>
    </row>
    <row r="979" spans="1:3">
      <c r="A979"/>
      <c r="B979"/>
      <c r="C979"/>
    </row>
    <row r="980" spans="1:3">
      <c r="A980"/>
      <c r="B980"/>
      <c r="C980"/>
    </row>
    <row r="981" spans="1:3">
      <c r="A981"/>
      <c r="B981"/>
      <c r="C981"/>
    </row>
    <row r="982" spans="1:3">
      <c r="A982"/>
      <c r="B982"/>
      <c r="C982"/>
    </row>
    <row r="983" spans="1:3">
      <c r="A983"/>
      <c r="B983"/>
      <c r="C983"/>
    </row>
    <row r="984" spans="1:3">
      <c r="A984"/>
      <c r="B984"/>
      <c r="C984"/>
    </row>
    <row r="985" spans="1:3">
      <c r="A985"/>
      <c r="B985"/>
      <c r="C985"/>
    </row>
    <row r="986" spans="1:3">
      <c r="A986"/>
      <c r="B986"/>
      <c r="C986"/>
    </row>
    <row r="987" spans="1:3">
      <c r="A987"/>
      <c r="B987"/>
      <c r="C987"/>
    </row>
    <row r="988" spans="1:3">
      <c r="A988"/>
      <c r="B988"/>
      <c r="C988"/>
    </row>
    <row r="989" spans="1:3">
      <c r="A989"/>
      <c r="B989"/>
      <c r="C989"/>
    </row>
    <row r="990" spans="1:3">
      <c r="A990"/>
      <c r="B990"/>
      <c r="C990"/>
    </row>
    <row r="991" spans="1:3">
      <c r="A991"/>
      <c r="B991"/>
      <c r="C991"/>
    </row>
    <row r="992" spans="1:3">
      <c r="A992"/>
      <c r="B992"/>
      <c r="C992"/>
    </row>
    <row r="993" spans="1:3">
      <c r="A993"/>
      <c r="B993"/>
      <c r="C993"/>
    </row>
    <row r="994" spans="1:3">
      <c r="A994"/>
      <c r="B994"/>
      <c r="C994"/>
    </row>
    <row r="995" spans="1:3">
      <c r="A995"/>
      <c r="B995"/>
      <c r="C995"/>
    </row>
    <row r="996" spans="1:3">
      <c r="A996"/>
      <c r="B996"/>
      <c r="C996"/>
    </row>
    <row r="997" spans="1:3">
      <c r="A997"/>
      <c r="B997"/>
      <c r="C997"/>
    </row>
    <row r="998" spans="1:3">
      <c r="A998"/>
      <c r="B998"/>
      <c r="C998"/>
    </row>
    <row r="999" spans="1:3">
      <c r="A999"/>
      <c r="B999"/>
      <c r="C999"/>
    </row>
    <row r="1000" spans="1:3">
      <c r="A1000"/>
      <c r="B1000"/>
      <c r="C1000"/>
    </row>
    <row r="1001" spans="1:3">
      <c r="A1001"/>
      <c r="B1001"/>
      <c r="C1001"/>
    </row>
    <row r="1002" spans="1:3">
      <c r="A1002"/>
      <c r="B1002"/>
      <c r="C1002"/>
    </row>
    <row r="1003" spans="1:3">
      <c r="A1003"/>
      <c r="B1003"/>
      <c r="C1003"/>
    </row>
    <row r="1004" spans="1:3">
      <c r="A1004"/>
      <c r="B1004"/>
      <c r="C1004"/>
    </row>
    <row r="1005" spans="1:3">
      <c r="A1005"/>
      <c r="B1005"/>
      <c r="C1005"/>
    </row>
    <row r="1006" spans="1:3">
      <c r="A1006"/>
      <c r="B1006"/>
      <c r="C1006"/>
    </row>
    <row r="1007" spans="1:3">
      <c r="A1007"/>
      <c r="B1007"/>
      <c r="C1007"/>
    </row>
    <row r="1008" spans="1:3">
      <c r="A1008"/>
      <c r="B1008"/>
      <c r="C1008"/>
    </row>
    <row r="1009" spans="1:3">
      <c r="A1009"/>
      <c r="B1009"/>
      <c r="C1009"/>
    </row>
    <row r="1010" spans="1:3">
      <c r="A1010"/>
      <c r="B1010"/>
      <c r="C1010"/>
    </row>
    <row r="1011" spans="1:3">
      <c r="A1011"/>
      <c r="B1011"/>
      <c r="C1011"/>
    </row>
    <row r="1012" spans="1:3">
      <c r="A1012"/>
      <c r="B1012"/>
      <c r="C1012"/>
    </row>
    <row r="1013" spans="1:3">
      <c r="A1013"/>
      <c r="B1013"/>
      <c r="C1013"/>
    </row>
    <row r="1014" spans="1:3">
      <c r="A1014"/>
      <c r="B1014"/>
      <c r="C1014"/>
    </row>
    <row r="1015" spans="1:3">
      <c r="A1015"/>
      <c r="B1015"/>
      <c r="C1015"/>
    </row>
    <row r="1016" spans="1:3">
      <c r="A1016"/>
      <c r="B1016"/>
      <c r="C1016"/>
    </row>
    <row r="1017" spans="1:3">
      <c r="A1017"/>
      <c r="B1017"/>
      <c r="C1017"/>
    </row>
    <row r="1018" spans="1:3">
      <c r="A1018"/>
      <c r="B1018"/>
      <c r="C1018"/>
    </row>
    <row r="1019" spans="1:3">
      <c r="A1019"/>
      <c r="B1019"/>
      <c r="C1019"/>
    </row>
    <row r="1020" spans="1:3">
      <c r="A1020"/>
      <c r="B1020"/>
      <c r="C1020"/>
    </row>
    <row r="1021" spans="1:3">
      <c r="A1021"/>
      <c r="B1021"/>
      <c r="C1021"/>
    </row>
    <row r="1022" spans="1:3">
      <c r="A1022"/>
      <c r="B1022"/>
      <c r="C1022"/>
    </row>
    <row r="1023" spans="1:3">
      <c r="A1023"/>
      <c r="B1023"/>
      <c r="C1023"/>
    </row>
    <row r="1024" spans="1:3">
      <c r="A1024"/>
      <c r="B1024"/>
      <c r="C1024"/>
    </row>
    <row r="1025" spans="1:3">
      <c r="A1025"/>
      <c r="B1025"/>
      <c r="C1025"/>
    </row>
    <row r="1026" spans="1:3">
      <c r="A1026"/>
      <c r="B1026"/>
      <c r="C1026"/>
    </row>
    <row r="1027" spans="1:3">
      <c r="A1027"/>
      <c r="B1027"/>
      <c r="C1027"/>
    </row>
    <row r="1028" spans="1:3">
      <c r="A1028"/>
      <c r="B1028"/>
      <c r="C1028"/>
    </row>
    <row r="1029" spans="1:3">
      <c r="A1029"/>
      <c r="B1029"/>
      <c r="C1029"/>
    </row>
    <row r="1030" spans="1:3">
      <c r="A1030"/>
      <c r="B1030"/>
      <c r="C1030"/>
    </row>
    <row r="1031" spans="1:3">
      <c r="A1031"/>
      <c r="B1031"/>
      <c r="C1031"/>
    </row>
    <row r="1032" spans="1:3">
      <c r="A1032"/>
      <c r="B1032"/>
      <c r="C1032"/>
    </row>
    <row r="1033" spans="1:3">
      <c r="A1033"/>
      <c r="B1033"/>
      <c r="C1033"/>
    </row>
    <row r="1034" spans="1:3">
      <c r="A1034"/>
      <c r="B1034"/>
      <c r="C1034"/>
    </row>
    <row r="1035" spans="1:3">
      <c r="A1035"/>
      <c r="B1035"/>
      <c r="C1035"/>
    </row>
    <row r="1036" spans="1:3">
      <c r="A1036"/>
      <c r="B1036"/>
      <c r="C1036"/>
    </row>
    <row r="1037" spans="1:3">
      <c r="A1037"/>
      <c r="B1037"/>
      <c r="C1037"/>
    </row>
    <row r="1038" spans="1:3">
      <c r="A1038"/>
      <c r="B1038"/>
      <c r="C1038"/>
    </row>
    <row r="1039" spans="1:3">
      <c r="A1039"/>
      <c r="B1039"/>
      <c r="C1039"/>
    </row>
    <row r="1040" spans="1:3">
      <c r="A1040"/>
      <c r="B1040"/>
      <c r="C1040"/>
    </row>
    <row r="1041" spans="1:3">
      <c r="A1041"/>
      <c r="B1041"/>
      <c r="C1041"/>
    </row>
    <row r="1042" spans="1:3">
      <c r="A1042"/>
      <c r="B1042"/>
      <c r="C1042"/>
    </row>
    <row r="1043" spans="1:3">
      <c r="A1043"/>
      <c r="B1043"/>
      <c r="C1043"/>
    </row>
    <row r="1044" spans="1:3">
      <c r="A1044"/>
      <c r="B1044"/>
      <c r="C1044"/>
    </row>
    <row r="1045" spans="1:3">
      <c r="A1045"/>
      <c r="B1045"/>
      <c r="C1045"/>
    </row>
    <row r="1046" spans="1:3">
      <c r="A1046"/>
      <c r="B1046"/>
      <c r="C1046"/>
    </row>
    <row r="1047" spans="1:3">
      <c r="A1047"/>
      <c r="B1047"/>
      <c r="C1047"/>
    </row>
    <row r="1048" spans="1:3">
      <c r="A1048"/>
      <c r="B1048"/>
      <c r="C1048"/>
    </row>
    <row r="1049" spans="1:3">
      <c r="A1049"/>
      <c r="B1049"/>
      <c r="C1049"/>
    </row>
    <row r="1050" spans="1:3">
      <c r="A1050"/>
      <c r="B1050"/>
      <c r="C1050"/>
    </row>
    <row r="1051" spans="1:3">
      <c r="A1051"/>
      <c r="B1051"/>
      <c r="C1051"/>
    </row>
    <row r="1052" spans="1:3">
      <c r="A1052"/>
      <c r="B1052"/>
      <c r="C1052"/>
    </row>
    <row r="1053" spans="1:3">
      <c r="A1053"/>
      <c r="B1053"/>
      <c r="C1053"/>
    </row>
    <row r="1054" spans="1:3">
      <c r="A1054"/>
      <c r="B1054"/>
      <c r="C1054"/>
    </row>
    <row r="1055" spans="1:3">
      <c r="A1055"/>
      <c r="B1055"/>
      <c r="C1055"/>
    </row>
    <row r="1056" spans="1:3">
      <c r="A1056"/>
      <c r="B1056"/>
      <c r="C1056"/>
    </row>
    <row r="1057" spans="1:3">
      <c r="A1057"/>
      <c r="B1057"/>
      <c r="C1057"/>
    </row>
    <row r="1058" spans="1:3">
      <c r="A1058"/>
      <c r="B1058"/>
      <c r="C1058"/>
    </row>
    <row r="1059" spans="1:3">
      <c r="A1059"/>
      <c r="B1059"/>
      <c r="C1059"/>
    </row>
    <row r="1060" spans="1:3">
      <c r="A1060"/>
      <c r="B1060"/>
      <c r="C1060"/>
    </row>
    <row r="1061" spans="1:3">
      <c r="A1061"/>
      <c r="B1061"/>
      <c r="C1061"/>
    </row>
    <row r="1062" spans="1:3">
      <c r="A1062"/>
      <c r="B1062"/>
      <c r="C1062"/>
    </row>
    <row r="1063" spans="1:3">
      <c r="A1063"/>
      <c r="B1063"/>
      <c r="C1063"/>
    </row>
    <row r="1064" spans="1:3">
      <c r="A1064"/>
      <c r="B1064"/>
      <c r="C1064"/>
    </row>
    <row r="1065" spans="1:3">
      <c r="A1065"/>
      <c r="B1065"/>
      <c r="C1065"/>
    </row>
    <row r="1066" spans="1:3">
      <c r="A1066"/>
      <c r="B1066"/>
      <c r="C1066"/>
    </row>
    <row r="1067" spans="1:3">
      <c r="A1067"/>
      <c r="B1067"/>
      <c r="C1067"/>
    </row>
    <row r="1068" spans="1:3">
      <c r="A1068"/>
      <c r="B1068"/>
      <c r="C1068"/>
    </row>
    <row r="1069" spans="1:3">
      <c r="A1069"/>
      <c r="B1069"/>
      <c r="C1069"/>
    </row>
    <row r="1070" spans="1:3">
      <c r="A1070"/>
      <c r="B1070"/>
      <c r="C1070"/>
    </row>
    <row r="1071" spans="1:3">
      <c r="A1071"/>
      <c r="B1071"/>
      <c r="C1071"/>
    </row>
    <row r="1072" spans="1:3">
      <c r="A1072"/>
      <c r="B1072"/>
      <c r="C1072"/>
    </row>
    <row r="1073" spans="1:3">
      <c r="A1073"/>
      <c r="B1073"/>
      <c r="C1073"/>
    </row>
    <row r="1074" spans="1:3">
      <c r="A1074"/>
      <c r="B1074"/>
      <c r="C1074"/>
    </row>
    <row r="1075" spans="1:3">
      <c r="A1075"/>
      <c r="B1075"/>
      <c r="C1075"/>
    </row>
    <row r="1076" spans="1:3">
      <c r="A1076"/>
      <c r="B1076"/>
      <c r="C1076"/>
    </row>
    <row r="1077" spans="1:3">
      <c r="A1077"/>
      <c r="B1077"/>
      <c r="C1077"/>
    </row>
    <row r="1078" spans="1:3">
      <c r="A1078"/>
      <c r="B1078"/>
      <c r="C1078"/>
    </row>
    <row r="1079" spans="1:3">
      <c r="A1079"/>
      <c r="B1079"/>
      <c r="C1079"/>
    </row>
    <row r="1080" spans="1:3">
      <c r="A1080"/>
      <c r="B1080"/>
      <c r="C1080"/>
    </row>
    <row r="1081" spans="1:3">
      <c r="A1081"/>
      <c r="B1081"/>
      <c r="C1081"/>
    </row>
    <row r="1082" spans="1:3">
      <c r="A1082"/>
      <c r="B1082"/>
      <c r="C1082"/>
    </row>
    <row r="1083" spans="1:3">
      <c r="A1083"/>
      <c r="B1083"/>
      <c r="C1083"/>
    </row>
    <row r="1084" spans="1:3">
      <c r="A1084"/>
      <c r="B1084"/>
      <c r="C1084"/>
    </row>
    <row r="1085" spans="1:3">
      <c r="A1085"/>
      <c r="B1085"/>
      <c r="C1085"/>
    </row>
    <row r="1086" spans="1:3">
      <c r="A1086"/>
      <c r="B1086"/>
      <c r="C1086"/>
    </row>
    <row r="1087" spans="1:3">
      <c r="A1087"/>
      <c r="B1087"/>
      <c r="C1087"/>
    </row>
    <row r="1088" spans="1:3">
      <c r="A1088"/>
      <c r="B1088"/>
      <c r="C1088"/>
    </row>
    <row r="1089" spans="1:3">
      <c r="A1089"/>
      <c r="B1089"/>
      <c r="C1089"/>
    </row>
    <row r="1090" spans="1:3">
      <c r="A1090"/>
      <c r="B1090"/>
      <c r="C1090"/>
    </row>
    <row r="1091" spans="1:3">
      <c r="A1091"/>
      <c r="B1091"/>
      <c r="C1091"/>
    </row>
    <row r="1092" spans="1:3">
      <c r="A1092"/>
      <c r="B1092"/>
      <c r="C1092"/>
    </row>
    <row r="1093" spans="1:3">
      <c r="A1093"/>
      <c r="B1093"/>
      <c r="C1093"/>
    </row>
    <row r="1094" spans="1:3">
      <c r="A1094"/>
      <c r="B1094"/>
      <c r="C1094"/>
    </row>
    <row r="1095" spans="1:3">
      <c r="A1095"/>
      <c r="B1095"/>
      <c r="C1095"/>
    </row>
    <row r="1096" spans="1:3">
      <c r="A1096"/>
      <c r="B1096"/>
      <c r="C1096"/>
    </row>
    <row r="1097" spans="1:3">
      <c r="A1097"/>
      <c r="B1097"/>
      <c r="C1097"/>
    </row>
    <row r="1098" spans="1:3">
      <c r="A1098"/>
      <c r="B1098"/>
      <c r="C1098"/>
    </row>
    <row r="1099" spans="1:3">
      <c r="A1099"/>
      <c r="B1099"/>
      <c r="C1099"/>
    </row>
    <row r="1100" spans="1:3">
      <c r="A1100"/>
      <c r="B1100"/>
      <c r="C1100"/>
    </row>
    <row r="1101" spans="1:3">
      <c r="A1101"/>
      <c r="B1101"/>
      <c r="C1101"/>
    </row>
    <row r="1102" spans="1:3">
      <c r="A1102"/>
      <c r="B1102"/>
      <c r="C1102"/>
    </row>
    <row r="1103" spans="1:3">
      <c r="A1103"/>
      <c r="B1103"/>
      <c r="C1103"/>
    </row>
    <row r="1104" spans="1:3">
      <c r="A1104"/>
      <c r="B1104"/>
      <c r="C1104"/>
    </row>
    <row r="1105" spans="1:3">
      <c r="A1105"/>
      <c r="B1105"/>
      <c r="C1105"/>
    </row>
    <row r="1106" spans="1:3">
      <c r="A1106"/>
      <c r="B1106"/>
      <c r="C1106"/>
    </row>
    <row r="1107" spans="1:3">
      <c r="A1107"/>
      <c r="B1107"/>
      <c r="C1107"/>
    </row>
    <row r="1108" spans="1:3">
      <c r="A1108"/>
      <c r="B1108"/>
      <c r="C1108"/>
    </row>
    <row r="1109" spans="1:3">
      <c r="A1109"/>
      <c r="B1109"/>
      <c r="C1109"/>
    </row>
    <row r="1110" spans="1:3">
      <c r="A1110"/>
      <c r="B1110"/>
      <c r="C1110"/>
    </row>
    <row r="1111" spans="1:3">
      <c r="A1111"/>
      <c r="B1111"/>
      <c r="C1111"/>
    </row>
    <row r="1112" spans="1:3">
      <c r="A1112"/>
      <c r="B1112"/>
      <c r="C1112"/>
    </row>
    <row r="1113" spans="1:3">
      <c r="A1113"/>
      <c r="B1113"/>
      <c r="C1113"/>
    </row>
    <row r="1114" spans="1:3">
      <c r="A1114"/>
      <c r="B1114"/>
      <c r="C1114"/>
    </row>
    <row r="1115" spans="1:3">
      <c r="A1115"/>
      <c r="B1115"/>
      <c r="C1115"/>
    </row>
    <row r="1116" spans="1:3">
      <c r="A1116"/>
      <c r="B1116"/>
      <c r="C1116"/>
    </row>
    <row r="1117" spans="1:3">
      <c r="A1117"/>
      <c r="B1117"/>
      <c r="C1117"/>
    </row>
    <row r="1118" spans="1:3">
      <c r="A1118"/>
      <c r="B1118"/>
      <c r="C1118"/>
    </row>
    <row r="1119" spans="1:3">
      <c r="A1119"/>
      <c r="B1119"/>
      <c r="C1119"/>
    </row>
    <row r="1120" spans="1:3">
      <c r="A1120"/>
      <c r="B1120"/>
      <c r="C1120"/>
    </row>
    <row r="1121" spans="1:3">
      <c r="A1121"/>
      <c r="B1121"/>
      <c r="C1121"/>
    </row>
    <row r="1122" spans="1:3">
      <c r="A1122"/>
      <c r="B1122"/>
      <c r="C1122"/>
    </row>
    <row r="1123" spans="1:3">
      <c r="A1123"/>
      <c r="B1123"/>
      <c r="C1123"/>
    </row>
    <row r="1124" spans="1:3">
      <c r="A1124"/>
      <c r="B1124"/>
      <c r="C1124"/>
    </row>
    <row r="1125" spans="1:3">
      <c r="A1125"/>
      <c r="B1125"/>
      <c r="C1125"/>
    </row>
    <row r="1126" spans="1:3">
      <c r="A1126"/>
      <c r="B1126"/>
      <c r="C1126"/>
    </row>
    <row r="1127" spans="1:3">
      <c r="A1127"/>
      <c r="B1127"/>
      <c r="C1127"/>
    </row>
    <row r="1128" spans="1:3">
      <c r="A1128"/>
      <c r="B1128"/>
      <c r="C1128"/>
    </row>
    <row r="1129" spans="1:3">
      <c r="A1129"/>
      <c r="B1129"/>
      <c r="C1129"/>
    </row>
    <row r="1130" spans="1:3">
      <c r="A1130"/>
      <c r="B1130"/>
      <c r="C1130"/>
    </row>
    <row r="1131" spans="1:3">
      <c r="A1131"/>
      <c r="B1131"/>
      <c r="C1131"/>
    </row>
    <row r="1132" spans="1:3">
      <c r="A1132"/>
      <c r="B1132"/>
      <c r="C1132"/>
    </row>
    <row r="1133" spans="1:3">
      <c r="A1133"/>
      <c r="B1133"/>
      <c r="C1133"/>
    </row>
    <row r="1134" spans="1:3">
      <c r="A1134"/>
      <c r="B1134"/>
      <c r="C1134"/>
    </row>
    <row r="1135" spans="1:3">
      <c r="A1135"/>
      <c r="B1135"/>
      <c r="C1135"/>
    </row>
    <row r="1136" spans="1:3">
      <c r="A1136"/>
      <c r="B1136"/>
      <c r="C1136"/>
    </row>
    <row r="1137" spans="1:3">
      <c r="A1137"/>
      <c r="B1137"/>
      <c r="C1137"/>
    </row>
    <row r="1138" spans="1:3">
      <c r="A1138"/>
      <c r="B1138"/>
      <c r="C1138"/>
    </row>
    <row r="1139" spans="1:3">
      <c r="A1139"/>
      <c r="B1139"/>
      <c r="C1139"/>
    </row>
    <row r="1140" spans="1:3">
      <c r="A1140"/>
      <c r="B1140"/>
      <c r="C1140"/>
    </row>
    <row r="1141" spans="1:3">
      <c r="A1141"/>
      <c r="B1141"/>
      <c r="C1141"/>
    </row>
    <row r="1142" spans="1:3">
      <c r="A1142"/>
      <c r="B1142"/>
      <c r="C1142"/>
    </row>
    <row r="1143" spans="1:3">
      <c r="A1143"/>
      <c r="B1143"/>
      <c r="C1143"/>
    </row>
    <row r="1144" spans="1:3">
      <c r="A1144"/>
      <c r="B1144"/>
      <c r="C1144"/>
    </row>
    <row r="1145" spans="1:3">
      <c r="A1145"/>
      <c r="B1145"/>
      <c r="C1145"/>
    </row>
    <row r="1146" spans="1:3">
      <c r="A1146"/>
      <c r="B1146"/>
      <c r="C1146"/>
    </row>
    <row r="1147" spans="1:3">
      <c r="A1147"/>
      <c r="B1147"/>
      <c r="C1147"/>
    </row>
    <row r="1148" spans="1:3">
      <c r="A1148"/>
      <c r="B1148"/>
      <c r="C1148"/>
    </row>
    <row r="1149" spans="1:3">
      <c r="A1149"/>
      <c r="B1149"/>
      <c r="C1149"/>
    </row>
    <row r="1150" spans="1:3">
      <c r="A1150"/>
      <c r="B1150"/>
      <c r="C1150"/>
    </row>
    <row r="1151" spans="1:3">
      <c r="A1151"/>
      <c r="B1151"/>
      <c r="C1151"/>
    </row>
    <row r="1152" spans="1:3">
      <c r="A1152"/>
      <c r="B1152"/>
      <c r="C1152"/>
    </row>
    <row r="1153" spans="1:3">
      <c r="A1153"/>
      <c r="B1153"/>
      <c r="C1153"/>
    </row>
    <row r="1154" spans="1:3">
      <c r="A1154"/>
      <c r="B1154"/>
      <c r="C1154"/>
    </row>
    <row r="1155" spans="1:3">
      <c r="A1155"/>
      <c r="B1155"/>
      <c r="C1155"/>
    </row>
    <row r="1156" spans="1:3">
      <c r="A1156"/>
      <c r="B1156"/>
      <c r="C1156"/>
    </row>
    <row r="1157" spans="1:3">
      <c r="A1157"/>
      <c r="B1157"/>
      <c r="C1157"/>
    </row>
    <row r="1158" spans="1:3">
      <c r="A1158"/>
      <c r="B1158"/>
      <c r="C1158"/>
    </row>
    <row r="1159" spans="1:3">
      <c r="A1159"/>
      <c r="B1159"/>
      <c r="C1159"/>
    </row>
    <row r="1160" spans="1:3">
      <c r="A1160"/>
      <c r="B1160"/>
      <c r="C1160"/>
    </row>
    <row r="1161" spans="1:3">
      <c r="A1161"/>
      <c r="B1161"/>
      <c r="C1161"/>
    </row>
    <row r="1162" spans="1:3">
      <c r="A1162"/>
      <c r="B1162"/>
      <c r="C1162"/>
    </row>
    <row r="1163" spans="1:3">
      <c r="A1163"/>
      <c r="B1163"/>
      <c r="C1163"/>
    </row>
    <row r="1164" spans="1:3">
      <c r="A1164"/>
      <c r="B1164"/>
      <c r="C1164"/>
    </row>
    <row r="1165" spans="1:3">
      <c r="A1165"/>
      <c r="B1165"/>
      <c r="C1165"/>
    </row>
    <row r="1166" spans="1:3">
      <c r="A1166"/>
      <c r="B1166"/>
      <c r="C1166"/>
    </row>
    <row r="1167" spans="1:3">
      <c r="A1167"/>
      <c r="B1167"/>
      <c r="C1167"/>
    </row>
    <row r="1168" spans="1:3">
      <c r="A1168"/>
      <c r="B1168"/>
      <c r="C1168"/>
    </row>
    <row r="1169" spans="1:3">
      <c r="A1169"/>
      <c r="B1169"/>
      <c r="C1169"/>
    </row>
    <row r="1170" spans="1:3">
      <c r="A1170"/>
      <c r="B1170"/>
      <c r="C1170"/>
    </row>
    <row r="1171" spans="1:3">
      <c r="A1171"/>
      <c r="B1171"/>
      <c r="C1171"/>
    </row>
    <row r="1172" spans="1:3">
      <c r="A1172"/>
      <c r="B1172"/>
      <c r="C1172"/>
    </row>
    <row r="1173" spans="1:3">
      <c r="A1173"/>
      <c r="B1173"/>
      <c r="C1173"/>
    </row>
    <row r="1174" spans="1:3">
      <c r="A1174"/>
      <c r="B1174"/>
      <c r="C1174"/>
    </row>
    <row r="1175" spans="1:3">
      <c r="A1175"/>
      <c r="B1175"/>
      <c r="C1175"/>
    </row>
    <row r="1176" spans="1:3">
      <c r="A1176"/>
      <c r="B1176"/>
      <c r="C1176"/>
    </row>
    <row r="1177" spans="1:3">
      <c r="A1177"/>
      <c r="B1177"/>
      <c r="C1177"/>
    </row>
    <row r="1178" spans="1:3">
      <c r="A1178"/>
      <c r="B1178"/>
      <c r="C1178"/>
    </row>
    <row r="1179" spans="1:3">
      <c r="A1179"/>
      <c r="B1179"/>
      <c r="C1179"/>
    </row>
    <row r="1180" spans="1:3">
      <c r="A1180"/>
      <c r="B1180"/>
      <c r="C1180"/>
    </row>
    <row r="1181" spans="1:3">
      <c r="A1181"/>
      <c r="B1181"/>
      <c r="C1181"/>
    </row>
    <row r="1182" spans="1:3">
      <c r="A1182"/>
      <c r="B1182"/>
      <c r="C1182"/>
    </row>
    <row r="1183" spans="1:3">
      <c r="A1183"/>
      <c r="B1183"/>
      <c r="C1183"/>
    </row>
    <row r="1184" spans="1:3">
      <c r="A1184"/>
      <c r="B1184"/>
      <c r="C1184"/>
    </row>
    <row r="1185" spans="1:3">
      <c r="A1185"/>
      <c r="B1185"/>
      <c r="C1185"/>
    </row>
    <row r="1186" spans="1:3">
      <c r="A1186"/>
      <c r="B1186"/>
      <c r="C1186"/>
    </row>
    <row r="1187" spans="1:3">
      <c r="A1187"/>
      <c r="B1187"/>
      <c r="C1187"/>
    </row>
    <row r="1188" spans="1:3">
      <c r="A1188"/>
      <c r="B1188"/>
      <c r="C1188"/>
    </row>
    <row r="1189" spans="1:3">
      <c r="A1189"/>
      <c r="B1189"/>
      <c r="C1189"/>
    </row>
    <row r="1190" spans="1:3">
      <c r="A1190"/>
      <c r="B1190"/>
      <c r="C1190"/>
    </row>
    <row r="1191" spans="1:3">
      <c r="A1191"/>
      <c r="B1191"/>
      <c r="C1191"/>
    </row>
    <row r="1192" spans="1:3">
      <c r="A1192"/>
      <c r="B1192"/>
      <c r="C1192"/>
    </row>
    <row r="1193" spans="1:3">
      <c r="A1193"/>
      <c r="B1193"/>
      <c r="C1193"/>
    </row>
    <row r="1194" spans="1:3">
      <c r="A1194"/>
      <c r="B1194"/>
      <c r="C1194"/>
    </row>
    <row r="1195" spans="1:3">
      <c r="A1195"/>
      <c r="B1195"/>
      <c r="C1195"/>
    </row>
    <row r="1196" spans="1:3">
      <c r="A1196"/>
      <c r="B1196"/>
      <c r="C1196"/>
    </row>
    <row r="1197" spans="1:3">
      <c r="A1197"/>
      <c r="B1197"/>
      <c r="C1197"/>
    </row>
    <row r="1198" spans="1:3">
      <c r="A1198"/>
      <c r="B1198"/>
      <c r="C1198"/>
    </row>
    <row r="1199" spans="1:3">
      <c r="A1199"/>
      <c r="B1199"/>
      <c r="C1199"/>
    </row>
    <row r="1200" spans="1:3">
      <c r="A1200"/>
      <c r="B1200"/>
      <c r="C1200"/>
    </row>
    <row r="1201" spans="1:3">
      <c r="A1201"/>
      <c r="B1201"/>
      <c r="C1201"/>
    </row>
    <row r="1202" spans="1:3">
      <c r="A1202"/>
      <c r="B1202"/>
      <c r="C1202"/>
    </row>
    <row r="1203" spans="1:3">
      <c r="A1203"/>
      <c r="B1203"/>
      <c r="C1203"/>
    </row>
    <row r="1204" spans="1:3">
      <c r="A1204"/>
      <c r="B1204"/>
      <c r="C1204"/>
    </row>
    <row r="1205" spans="1:3">
      <c r="A1205"/>
      <c r="B1205"/>
      <c r="C1205"/>
    </row>
    <row r="1206" spans="1:3">
      <c r="A1206"/>
      <c r="B1206"/>
      <c r="C1206"/>
    </row>
    <row r="1207" spans="1:3">
      <c r="A1207"/>
      <c r="B1207"/>
      <c r="C1207"/>
    </row>
    <row r="1208" spans="1:3">
      <c r="A1208"/>
      <c r="B1208"/>
      <c r="C1208"/>
    </row>
    <row r="1209" spans="1:3">
      <c r="A1209"/>
      <c r="B1209"/>
      <c r="C1209"/>
    </row>
    <row r="1210" spans="1:3">
      <c r="A1210"/>
      <c r="B1210"/>
      <c r="C1210"/>
    </row>
    <row r="1211" spans="1:3">
      <c r="A1211"/>
      <c r="B1211"/>
      <c r="C1211"/>
    </row>
    <row r="1212" spans="1:3">
      <c r="A1212"/>
      <c r="B1212"/>
      <c r="C1212"/>
    </row>
    <row r="1213" spans="1:3">
      <c r="A1213"/>
      <c r="B1213"/>
      <c r="C1213"/>
    </row>
    <row r="1214" spans="1:3">
      <c r="A1214"/>
      <c r="B1214"/>
      <c r="C1214"/>
    </row>
    <row r="1215" spans="1:3">
      <c r="A1215"/>
      <c r="B1215"/>
      <c r="C1215"/>
    </row>
    <row r="1216" spans="1:3">
      <c r="A1216"/>
      <c r="B1216"/>
      <c r="C1216"/>
    </row>
    <row r="1217" spans="1:3">
      <c r="A1217"/>
      <c r="B1217"/>
      <c r="C1217"/>
    </row>
    <row r="1218" spans="1:3">
      <c r="A1218"/>
      <c r="B1218"/>
      <c r="C1218"/>
    </row>
    <row r="1219" spans="1:3">
      <c r="A1219"/>
      <c r="B1219"/>
      <c r="C1219"/>
    </row>
    <row r="1220" spans="1:3">
      <c r="A1220"/>
      <c r="B1220"/>
      <c r="C1220"/>
    </row>
    <row r="1221" spans="1:3">
      <c r="A1221"/>
      <c r="B1221"/>
      <c r="C1221"/>
    </row>
    <row r="1222" spans="1:3">
      <c r="A1222"/>
      <c r="B1222"/>
      <c r="C1222"/>
    </row>
    <row r="1223" spans="1:3">
      <c r="A1223"/>
      <c r="B1223"/>
      <c r="C1223"/>
    </row>
    <row r="1224" spans="1:3">
      <c r="A1224"/>
      <c r="B1224"/>
      <c r="C1224"/>
    </row>
    <row r="1225" spans="1:3">
      <c r="A1225"/>
      <c r="B1225"/>
      <c r="C1225"/>
    </row>
    <row r="1226" spans="1:3">
      <c r="A1226"/>
      <c r="B1226"/>
      <c r="C1226"/>
    </row>
    <row r="1227" spans="1:3">
      <c r="A1227"/>
      <c r="B1227"/>
      <c r="C1227"/>
    </row>
    <row r="1228" spans="1:3">
      <c r="A1228"/>
      <c r="B1228"/>
      <c r="C1228"/>
    </row>
    <row r="1229" spans="1:3">
      <c r="A1229"/>
      <c r="B1229"/>
      <c r="C1229"/>
    </row>
    <row r="1230" spans="1:3">
      <c r="A1230"/>
      <c r="B1230"/>
      <c r="C1230"/>
    </row>
    <row r="1231" spans="1:3">
      <c r="A1231"/>
      <c r="B1231"/>
      <c r="C1231"/>
    </row>
    <row r="1232" spans="1:3">
      <c r="A1232"/>
      <c r="B1232"/>
      <c r="C1232"/>
    </row>
    <row r="1233" spans="1:3">
      <c r="A1233"/>
      <c r="B1233"/>
      <c r="C1233"/>
    </row>
    <row r="1234" spans="1:3">
      <c r="A1234"/>
      <c r="B1234"/>
      <c r="C1234"/>
    </row>
    <row r="1235" spans="1:3">
      <c r="A1235"/>
      <c r="B1235"/>
      <c r="C1235"/>
    </row>
    <row r="1236" spans="1:3">
      <c r="A1236"/>
      <c r="B1236"/>
      <c r="C1236"/>
    </row>
    <row r="1237" spans="1:3">
      <c r="A1237"/>
      <c r="B1237"/>
      <c r="C1237"/>
    </row>
    <row r="1238" spans="1:3">
      <c r="A1238"/>
      <c r="B1238"/>
      <c r="C1238"/>
    </row>
    <row r="1239" spans="1:3">
      <c r="A1239"/>
      <c r="B1239"/>
      <c r="C1239"/>
    </row>
    <row r="1240" spans="1:3">
      <c r="A1240"/>
      <c r="B1240"/>
      <c r="C1240"/>
    </row>
    <row r="1241" spans="1:3">
      <c r="A1241"/>
      <c r="B1241"/>
      <c r="C1241"/>
    </row>
    <row r="1242" spans="1:3">
      <c r="A1242"/>
      <c r="B1242"/>
      <c r="C1242"/>
    </row>
    <row r="1243" spans="1:3">
      <c r="A1243"/>
      <c r="B1243"/>
      <c r="C1243"/>
    </row>
    <row r="1244" spans="1:3">
      <c r="A1244"/>
      <c r="B1244"/>
      <c r="C1244"/>
    </row>
    <row r="1245" spans="1:3">
      <c r="A1245"/>
      <c r="B1245"/>
      <c r="C1245"/>
    </row>
    <row r="1246" spans="1:3">
      <c r="A1246"/>
      <c r="B1246"/>
      <c r="C1246"/>
    </row>
    <row r="1247" spans="1:3">
      <c r="A1247"/>
      <c r="B1247"/>
      <c r="C1247"/>
    </row>
    <row r="1248" spans="1:3">
      <c r="A1248"/>
      <c r="B1248"/>
      <c r="C1248"/>
    </row>
    <row r="1249" spans="1:3">
      <c r="A1249"/>
      <c r="B1249"/>
      <c r="C1249"/>
    </row>
    <row r="1250" spans="1:3">
      <c r="A1250"/>
      <c r="B1250"/>
      <c r="C1250"/>
    </row>
    <row r="1251" spans="1:3">
      <c r="A1251"/>
      <c r="B1251"/>
      <c r="C1251"/>
    </row>
    <row r="1252" spans="1:3">
      <c r="A1252"/>
      <c r="B1252"/>
      <c r="C1252"/>
    </row>
    <row r="1253" spans="1:3">
      <c r="A1253"/>
      <c r="B1253"/>
      <c r="C1253"/>
    </row>
    <row r="1254" spans="1:3">
      <c r="A1254"/>
      <c r="B1254"/>
      <c r="C1254"/>
    </row>
    <row r="1255" spans="1:3">
      <c r="A1255"/>
      <c r="B1255"/>
      <c r="C1255"/>
    </row>
    <row r="1256" spans="1:3">
      <c r="A1256"/>
      <c r="B1256"/>
      <c r="C1256"/>
    </row>
    <row r="1257" spans="1:3">
      <c r="A1257"/>
      <c r="B1257"/>
      <c r="C1257"/>
    </row>
    <row r="1258" spans="1:3">
      <c r="A1258"/>
      <c r="B1258"/>
      <c r="C1258"/>
    </row>
    <row r="1259" spans="1:3">
      <c r="A1259"/>
      <c r="B1259"/>
      <c r="C1259"/>
    </row>
    <row r="1260" spans="1:3">
      <c r="A1260"/>
      <c r="B1260"/>
      <c r="C1260"/>
    </row>
    <row r="1261" spans="1:3">
      <c r="A1261"/>
      <c r="B1261"/>
      <c r="C1261"/>
    </row>
    <row r="1262" spans="1:3">
      <c r="A1262"/>
      <c r="B1262"/>
      <c r="C1262"/>
    </row>
    <row r="1263" spans="1:3">
      <c r="A1263"/>
      <c r="B1263"/>
      <c r="C1263"/>
    </row>
    <row r="1264" spans="1:3">
      <c r="A1264"/>
      <c r="B1264"/>
      <c r="C1264"/>
    </row>
    <row r="1265" spans="1:3">
      <c r="A1265"/>
      <c r="B1265"/>
      <c r="C1265"/>
    </row>
    <row r="1266" spans="1:3">
      <c r="A1266"/>
      <c r="B1266"/>
      <c r="C1266"/>
    </row>
    <row r="1267" spans="1:3">
      <c r="A1267"/>
      <c r="B1267"/>
      <c r="C1267"/>
    </row>
    <row r="1268" spans="1:3">
      <c r="A1268"/>
      <c r="B1268"/>
      <c r="C1268"/>
    </row>
    <row r="1269" spans="1:3">
      <c r="A1269"/>
      <c r="B1269"/>
      <c r="C1269"/>
    </row>
    <row r="1270" spans="1:3">
      <c r="A1270"/>
      <c r="B1270"/>
      <c r="C1270"/>
    </row>
    <row r="1271" spans="1:3">
      <c r="A1271"/>
      <c r="B1271"/>
      <c r="C1271"/>
    </row>
    <row r="1272" spans="1:3">
      <c r="A1272"/>
      <c r="B1272"/>
      <c r="C1272"/>
    </row>
    <row r="1273" spans="1:3">
      <c r="A1273"/>
      <c r="B1273"/>
      <c r="C1273"/>
    </row>
    <row r="1274" spans="1:3">
      <c r="A1274"/>
      <c r="B1274"/>
      <c r="C1274"/>
    </row>
    <row r="1275" spans="1:3">
      <c r="A1275"/>
      <c r="B1275"/>
      <c r="C1275"/>
    </row>
    <row r="1276" spans="1:3">
      <c r="A1276"/>
      <c r="B1276"/>
      <c r="C1276"/>
    </row>
    <row r="1277" spans="1:3">
      <c r="A1277"/>
      <c r="B1277"/>
      <c r="C1277"/>
    </row>
    <row r="1278" spans="1:3">
      <c r="A1278"/>
      <c r="B1278"/>
      <c r="C1278"/>
    </row>
    <row r="1279" spans="1:3">
      <c r="A1279"/>
      <c r="B1279"/>
      <c r="C1279"/>
    </row>
    <row r="1280" spans="1:3">
      <c r="A1280"/>
      <c r="B1280"/>
      <c r="C1280"/>
    </row>
    <row r="1281" spans="1:3">
      <c r="A1281"/>
      <c r="B1281"/>
      <c r="C1281"/>
    </row>
    <row r="1282" spans="1:3">
      <c r="A1282"/>
      <c r="B1282"/>
      <c r="C1282"/>
    </row>
    <row r="1283" spans="1:3">
      <c r="A1283"/>
      <c r="B1283"/>
      <c r="C1283"/>
    </row>
    <row r="1284" spans="1:3">
      <c r="A1284"/>
      <c r="B1284"/>
      <c r="C1284"/>
    </row>
    <row r="1285" spans="1:3">
      <c r="A1285"/>
      <c r="B1285"/>
      <c r="C1285"/>
    </row>
    <row r="1286" spans="1:3">
      <c r="A1286"/>
      <c r="B1286"/>
      <c r="C1286"/>
    </row>
    <row r="1287" spans="1:3">
      <c r="A1287"/>
      <c r="B1287"/>
      <c r="C1287"/>
    </row>
    <row r="1288" spans="1:3">
      <c r="A1288"/>
      <c r="B1288"/>
      <c r="C1288"/>
    </row>
    <row r="1289" spans="1:3">
      <c r="A1289"/>
      <c r="B1289"/>
      <c r="C1289"/>
    </row>
    <row r="1290" spans="1:3">
      <c r="A1290"/>
      <c r="B1290"/>
      <c r="C1290"/>
    </row>
    <row r="1291" spans="1:3">
      <c r="A1291"/>
      <c r="B1291"/>
      <c r="C1291"/>
    </row>
    <row r="1292" spans="1:3">
      <c r="A1292"/>
      <c r="B1292"/>
      <c r="C1292"/>
    </row>
    <row r="1293" spans="1:3">
      <c r="A1293"/>
      <c r="B1293"/>
      <c r="C1293"/>
    </row>
    <row r="1294" spans="1:3">
      <c r="A1294"/>
      <c r="B1294"/>
      <c r="C1294"/>
    </row>
    <row r="1295" spans="1:3">
      <c r="A1295"/>
      <c r="B1295"/>
      <c r="C1295"/>
    </row>
    <row r="1296" spans="1:3">
      <c r="A1296"/>
      <c r="B1296"/>
      <c r="C1296"/>
    </row>
    <row r="1297" spans="1:3">
      <c r="A1297"/>
      <c r="B1297"/>
      <c r="C1297"/>
    </row>
    <row r="1298" spans="1:3">
      <c r="A1298"/>
      <c r="B1298"/>
      <c r="C1298"/>
    </row>
    <row r="1299" spans="1:3">
      <c r="A1299"/>
      <c r="B1299"/>
      <c r="C1299"/>
    </row>
    <row r="1300" spans="1:3">
      <c r="A1300"/>
      <c r="B1300"/>
      <c r="C1300"/>
    </row>
    <row r="1301" spans="1:3">
      <c r="A1301"/>
      <c r="B1301"/>
      <c r="C1301"/>
    </row>
    <row r="1302" spans="1:3">
      <c r="A1302"/>
      <c r="B1302"/>
      <c r="C1302"/>
    </row>
    <row r="1303" spans="1:3">
      <c r="A1303"/>
      <c r="B1303"/>
      <c r="C1303"/>
    </row>
    <row r="1304" spans="1:3">
      <c r="A1304"/>
      <c r="B1304"/>
      <c r="C1304"/>
    </row>
    <row r="1305" spans="1:3">
      <c r="A1305"/>
      <c r="B1305"/>
      <c r="C1305"/>
    </row>
    <row r="1306" spans="1:3">
      <c r="A1306"/>
      <c r="B1306"/>
      <c r="C1306"/>
    </row>
    <row r="1307" spans="1:3">
      <c r="A1307"/>
      <c r="B1307"/>
      <c r="C1307"/>
    </row>
    <row r="1308" spans="1:3">
      <c r="A1308"/>
      <c r="B1308"/>
      <c r="C1308"/>
    </row>
    <row r="1309" spans="1:3">
      <c r="A1309"/>
      <c r="B1309"/>
      <c r="C1309"/>
    </row>
    <row r="1310" spans="1:3">
      <c r="A1310"/>
      <c r="B1310"/>
      <c r="C1310"/>
    </row>
    <row r="1311" spans="1:3">
      <c r="A1311"/>
      <c r="B1311"/>
      <c r="C1311"/>
    </row>
    <row r="1312" spans="1:3">
      <c r="A1312"/>
      <c r="B1312"/>
      <c r="C1312"/>
    </row>
    <row r="1313" spans="1:3">
      <c r="A1313"/>
      <c r="B1313"/>
      <c r="C1313"/>
    </row>
    <row r="1314" spans="1:3">
      <c r="A1314"/>
      <c r="B1314"/>
      <c r="C1314"/>
    </row>
    <row r="1315" spans="1:3">
      <c r="A1315"/>
      <c r="B1315"/>
      <c r="C1315"/>
    </row>
    <row r="1316" spans="1:3">
      <c r="A1316"/>
      <c r="B1316"/>
      <c r="C1316"/>
    </row>
    <row r="1317" spans="1:3">
      <c r="A1317"/>
      <c r="B1317"/>
      <c r="C1317"/>
    </row>
    <row r="1318" spans="1:3">
      <c r="A1318"/>
      <c r="B1318"/>
      <c r="C1318"/>
    </row>
    <row r="1319" spans="1:3">
      <c r="A1319"/>
      <c r="B1319"/>
      <c r="C1319"/>
    </row>
    <row r="1320" spans="1:3">
      <c r="A1320"/>
      <c r="B1320"/>
      <c r="C1320"/>
    </row>
    <row r="1321" spans="1:3">
      <c r="A1321"/>
      <c r="B1321"/>
      <c r="C1321"/>
    </row>
    <row r="1322" spans="1:3">
      <c r="A1322"/>
      <c r="B1322"/>
      <c r="C1322"/>
    </row>
    <row r="1323" spans="1:3">
      <c r="A1323"/>
      <c r="B1323"/>
      <c r="C1323"/>
    </row>
    <row r="1324" spans="1:3">
      <c r="A1324"/>
      <c r="B1324"/>
      <c r="C1324"/>
    </row>
    <row r="1325" spans="1:3">
      <c r="A1325"/>
      <c r="B1325"/>
      <c r="C1325"/>
    </row>
    <row r="1326" spans="1:3">
      <c r="A1326"/>
      <c r="B1326"/>
      <c r="C1326"/>
    </row>
    <row r="1327" spans="1:3">
      <c r="A1327"/>
      <c r="B1327"/>
      <c r="C1327"/>
    </row>
    <row r="1328" spans="1:3">
      <c r="A1328"/>
      <c r="B1328"/>
      <c r="C1328"/>
    </row>
    <row r="1329" spans="1:3">
      <c r="A1329"/>
      <c r="B1329"/>
      <c r="C1329"/>
    </row>
    <row r="1330" spans="1:3">
      <c r="A1330"/>
      <c r="B1330"/>
      <c r="C1330"/>
    </row>
    <row r="1331" spans="1:3">
      <c r="A1331"/>
      <c r="B1331"/>
      <c r="C1331"/>
    </row>
    <row r="1332" spans="1:3">
      <c r="A1332"/>
      <c r="B1332"/>
      <c r="C1332"/>
    </row>
    <row r="1333" spans="1:3">
      <c r="A1333"/>
      <c r="B1333"/>
      <c r="C1333"/>
    </row>
    <row r="1334" spans="1:3">
      <c r="A1334"/>
      <c r="B1334"/>
      <c r="C1334"/>
    </row>
    <row r="1335" spans="1:3">
      <c r="A1335"/>
      <c r="B1335"/>
      <c r="C1335"/>
    </row>
    <row r="1336" spans="1:3">
      <c r="A1336"/>
      <c r="B1336"/>
      <c r="C1336"/>
    </row>
    <row r="1337" spans="1:3">
      <c r="A1337"/>
      <c r="B1337"/>
      <c r="C1337"/>
    </row>
    <row r="1338" spans="1:3">
      <c r="A1338"/>
      <c r="B1338"/>
      <c r="C1338"/>
    </row>
    <row r="1339" spans="1:3">
      <c r="A1339"/>
      <c r="B1339"/>
      <c r="C1339"/>
    </row>
    <row r="1340" spans="1:3">
      <c r="A1340"/>
      <c r="B1340"/>
      <c r="C1340"/>
    </row>
    <row r="1341" spans="1:3">
      <c r="A1341"/>
      <c r="B1341"/>
      <c r="C1341"/>
    </row>
    <row r="1342" spans="1:3">
      <c r="A1342"/>
      <c r="B1342"/>
      <c r="C1342"/>
    </row>
    <row r="1343" spans="1:3">
      <c r="A1343"/>
      <c r="B1343"/>
      <c r="C1343"/>
    </row>
    <row r="1344" spans="1:3">
      <c r="A1344"/>
      <c r="B1344"/>
      <c r="C1344"/>
    </row>
    <row r="1345" spans="1:3">
      <c r="A1345"/>
      <c r="B1345"/>
      <c r="C1345"/>
    </row>
    <row r="1346" spans="1:3">
      <c r="A1346"/>
      <c r="B1346"/>
      <c r="C1346"/>
    </row>
    <row r="1347" spans="1:3">
      <c r="A1347"/>
      <c r="B1347"/>
      <c r="C1347"/>
    </row>
    <row r="1348" spans="1:3">
      <c r="A1348"/>
      <c r="B1348"/>
      <c r="C1348"/>
    </row>
    <row r="1349" spans="1:3">
      <c r="A1349"/>
      <c r="B1349"/>
      <c r="C1349"/>
    </row>
    <row r="1350" spans="1:3">
      <c r="A1350"/>
      <c r="B1350"/>
      <c r="C1350"/>
    </row>
    <row r="1351" spans="1:3">
      <c r="A1351"/>
      <c r="B1351"/>
      <c r="C1351"/>
    </row>
    <row r="1352" spans="1:3">
      <c r="A1352"/>
      <c r="B1352"/>
      <c r="C1352"/>
    </row>
    <row r="1353" spans="1:3">
      <c r="A1353"/>
      <c r="B1353"/>
      <c r="C1353"/>
    </row>
    <row r="1354" spans="1:3">
      <c r="A1354"/>
      <c r="B1354"/>
      <c r="C1354"/>
    </row>
    <row r="1355" spans="1:3">
      <c r="A1355"/>
      <c r="B1355"/>
      <c r="C1355"/>
    </row>
    <row r="1356" spans="1:3">
      <c r="A1356"/>
      <c r="B1356"/>
      <c r="C1356"/>
    </row>
    <row r="1357" spans="1:3">
      <c r="A1357"/>
      <c r="B1357"/>
      <c r="C1357"/>
    </row>
    <row r="1358" spans="1:3">
      <c r="A1358"/>
      <c r="B1358"/>
      <c r="C1358"/>
    </row>
    <row r="1359" spans="1:3">
      <c r="A1359"/>
      <c r="B1359"/>
      <c r="C1359"/>
    </row>
    <row r="1360" spans="1:3">
      <c r="A1360"/>
      <c r="B1360"/>
      <c r="C1360"/>
    </row>
    <row r="1361" spans="1:3">
      <c r="A1361"/>
      <c r="B1361"/>
      <c r="C1361"/>
    </row>
    <row r="1362" spans="1:3">
      <c r="A1362"/>
      <c r="B1362"/>
      <c r="C1362"/>
    </row>
    <row r="1363" spans="1:3">
      <c r="A1363"/>
      <c r="B1363"/>
      <c r="C1363"/>
    </row>
    <row r="1364" spans="1:3">
      <c r="A1364"/>
      <c r="B1364"/>
      <c r="C1364"/>
    </row>
    <row r="1365" spans="1:3">
      <c r="A1365"/>
      <c r="B1365"/>
      <c r="C1365"/>
    </row>
    <row r="1366" spans="1:3">
      <c r="A1366"/>
      <c r="B1366"/>
      <c r="C1366"/>
    </row>
    <row r="1367" spans="1:3">
      <c r="A1367"/>
      <c r="B1367"/>
      <c r="C1367"/>
    </row>
    <row r="1368" spans="1:3">
      <c r="A1368"/>
      <c r="B1368"/>
      <c r="C1368"/>
    </row>
    <row r="1369" spans="1:3">
      <c r="A1369"/>
      <c r="B1369"/>
      <c r="C1369"/>
    </row>
    <row r="1370" spans="1:3">
      <c r="A1370"/>
      <c r="B1370"/>
      <c r="C1370"/>
    </row>
    <row r="1371" spans="1:3">
      <c r="A1371"/>
      <c r="B1371"/>
      <c r="C1371"/>
    </row>
    <row r="1372" spans="1:3">
      <c r="A1372"/>
      <c r="B1372"/>
      <c r="C1372"/>
    </row>
    <row r="1373" spans="1:3">
      <c r="A1373"/>
      <c r="B1373"/>
      <c r="C1373"/>
    </row>
    <row r="1374" spans="1:3">
      <c r="A1374"/>
      <c r="B1374"/>
      <c r="C1374"/>
    </row>
    <row r="1375" spans="1:3">
      <c r="A1375"/>
      <c r="B1375"/>
      <c r="C1375"/>
    </row>
    <row r="1376" spans="1:3">
      <c r="A1376"/>
      <c r="B1376"/>
      <c r="C1376"/>
    </row>
    <row r="1377" spans="1:3">
      <c r="A1377"/>
      <c r="B1377"/>
      <c r="C1377"/>
    </row>
    <row r="1378" spans="1:3">
      <c r="A1378"/>
      <c r="B1378"/>
      <c r="C1378"/>
    </row>
    <row r="1379" spans="1:3">
      <c r="A1379"/>
      <c r="B1379"/>
      <c r="C1379"/>
    </row>
    <row r="1380" spans="1:3">
      <c r="A1380"/>
      <c r="B1380"/>
      <c r="C1380"/>
    </row>
    <row r="1381" spans="1:3">
      <c r="A1381"/>
      <c r="B1381"/>
      <c r="C1381"/>
    </row>
    <row r="1382" spans="1:3">
      <c r="A1382"/>
      <c r="B1382"/>
      <c r="C1382"/>
    </row>
    <row r="1383" spans="1:3">
      <c r="A1383"/>
      <c r="B1383"/>
      <c r="C1383"/>
    </row>
    <row r="1384" spans="1:3">
      <c r="A1384"/>
      <c r="B1384"/>
      <c r="C1384"/>
    </row>
    <row r="1385" spans="1:3">
      <c r="A1385"/>
      <c r="B1385"/>
      <c r="C1385"/>
    </row>
    <row r="1386" spans="1:3">
      <c r="A1386"/>
      <c r="B1386"/>
      <c r="C1386"/>
    </row>
    <row r="1387" spans="1:3">
      <c r="A1387"/>
      <c r="B1387"/>
      <c r="C1387"/>
    </row>
    <row r="1388" spans="1:3">
      <c r="A1388"/>
      <c r="B1388"/>
      <c r="C1388"/>
    </row>
    <row r="1389" spans="1:3">
      <c r="A1389"/>
      <c r="B1389"/>
      <c r="C1389"/>
    </row>
    <row r="1390" spans="1:3">
      <c r="A1390"/>
      <c r="B1390"/>
      <c r="C1390"/>
    </row>
    <row r="1391" spans="1:3">
      <c r="A1391"/>
      <c r="B1391"/>
      <c r="C1391"/>
    </row>
    <row r="1392" spans="1:3">
      <c r="A1392"/>
      <c r="B1392"/>
      <c r="C1392"/>
    </row>
    <row r="1393" spans="1:3">
      <c r="A1393"/>
      <c r="B1393"/>
      <c r="C1393"/>
    </row>
    <row r="1394" spans="1:3">
      <c r="A1394"/>
      <c r="B1394"/>
      <c r="C1394"/>
    </row>
    <row r="1395" spans="1:3">
      <c r="A1395"/>
      <c r="B1395"/>
      <c r="C1395"/>
    </row>
    <row r="1396" spans="1:3">
      <c r="A1396"/>
      <c r="B1396"/>
      <c r="C1396"/>
    </row>
    <row r="1397" spans="1:3">
      <c r="A1397"/>
      <c r="B1397"/>
      <c r="C1397"/>
    </row>
    <row r="1398" spans="1:3">
      <c r="A1398"/>
      <c r="B1398"/>
      <c r="C1398"/>
    </row>
    <row r="1399" spans="1:3">
      <c r="A1399"/>
      <c r="B1399"/>
      <c r="C1399"/>
    </row>
    <row r="1400" spans="1:3">
      <c r="A1400"/>
      <c r="B1400"/>
      <c r="C1400"/>
    </row>
    <row r="1401" spans="1:3">
      <c r="A1401"/>
      <c r="B1401"/>
      <c r="C1401"/>
    </row>
    <row r="1402" spans="1:3">
      <c r="A1402"/>
      <c r="B1402"/>
      <c r="C1402"/>
    </row>
    <row r="1403" spans="1:3">
      <c r="A1403"/>
      <c r="B1403"/>
      <c r="C1403"/>
    </row>
    <row r="1404" spans="1:3">
      <c r="A1404"/>
      <c r="B1404"/>
      <c r="C1404"/>
    </row>
    <row r="1405" spans="1:3">
      <c r="A1405"/>
      <c r="B1405"/>
      <c r="C1405"/>
    </row>
    <row r="1406" spans="1:3">
      <c r="A1406"/>
      <c r="B1406"/>
      <c r="C1406"/>
    </row>
    <row r="1407" spans="1:3">
      <c r="A1407"/>
      <c r="B1407"/>
      <c r="C1407"/>
    </row>
    <row r="1408" spans="1:3">
      <c r="A1408"/>
      <c r="B1408"/>
      <c r="C1408"/>
    </row>
    <row r="1409" spans="1:3">
      <c r="A1409"/>
      <c r="B1409"/>
      <c r="C1409"/>
    </row>
    <row r="1410" spans="1:3">
      <c r="A1410"/>
      <c r="B1410"/>
      <c r="C1410"/>
    </row>
    <row r="1411" spans="1:3">
      <c r="A1411"/>
      <c r="B1411"/>
      <c r="C1411"/>
    </row>
    <row r="1412" spans="1:3">
      <c r="A1412"/>
      <c r="B1412"/>
      <c r="C1412"/>
    </row>
    <row r="1413" spans="1:3">
      <c r="A1413"/>
      <c r="B1413"/>
      <c r="C1413"/>
    </row>
    <row r="1414" spans="1:3">
      <c r="A1414"/>
      <c r="B1414"/>
      <c r="C1414"/>
    </row>
    <row r="1415" spans="1:3">
      <c r="A1415"/>
      <c r="B1415"/>
      <c r="C1415"/>
    </row>
    <row r="1416" spans="1:3">
      <c r="A1416"/>
      <c r="B1416"/>
      <c r="C1416"/>
    </row>
    <row r="1417" spans="1:3">
      <c r="A1417"/>
      <c r="B1417"/>
      <c r="C1417"/>
    </row>
    <row r="1418" spans="1:3">
      <c r="A1418"/>
      <c r="B1418"/>
      <c r="C1418"/>
    </row>
    <row r="1419" spans="1:3">
      <c r="A1419"/>
      <c r="B1419"/>
      <c r="C1419"/>
    </row>
    <row r="1420" spans="1:3">
      <c r="A1420"/>
      <c r="B1420"/>
      <c r="C1420"/>
    </row>
    <row r="1421" spans="1:3">
      <c r="A1421"/>
      <c r="B1421"/>
      <c r="C1421"/>
    </row>
    <row r="1422" spans="1:3">
      <c r="A1422"/>
      <c r="B1422"/>
      <c r="C1422"/>
    </row>
    <row r="1423" spans="1:3">
      <c r="A1423"/>
      <c r="B1423"/>
      <c r="C1423"/>
    </row>
    <row r="1424" spans="1:3">
      <c r="A1424"/>
      <c r="B1424"/>
      <c r="C1424"/>
    </row>
    <row r="1425" spans="1:3">
      <c r="A1425"/>
      <c r="B1425"/>
      <c r="C1425"/>
    </row>
    <row r="1426" spans="1:3">
      <c r="A1426"/>
      <c r="B1426"/>
      <c r="C1426"/>
    </row>
    <row r="1427" spans="1:3">
      <c r="A1427"/>
      <c r="B1427"/>
      <c r="C1427"/>
    </row>
    <row r="1428" spans="1:3">
      <c r="A1428"/>
      <c r="B1428"/>
      <c r="C1428"/>
    </row>
    <row r="1429" spans="1:3">
      <c r="A1429"/>
      <c r="B1429"/>
      <c r="C1429"/>
    </row>
    <row r="1430" spans="1:3">
      <c r="A1430"/>
      <c r="B1430"/>
      <c r="C1430"/>
    </row>
    <row r="1431" spans="1:3">
      <c r="A1431"/>
      <c r="B1431"/>
      <c r="C1431"/>
    </row>
  </sheetData>
  <sortState ref="A2:F185">
    <sortCondition ref="C2:C185"/>
    <sortCondition ref="B2:B185"/>
    <sortCondition descending="1" ref="D2:D185"/>
  </sortState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G1144"/>
  <sheetViews>
    <sheetView workbookViewId="0">
      <selection activeCell="A92" sqref="A92:XFD92"/>
    </sheetView>
  </sheetViews>
  <sheetFormatPr baseColWidth="10" defaultRowHeight="12.75"/>
  <cols>
    <col min="1" max="1" width="29.28515625" style="70" customWidth="1"/>
    <col min="2" max="2" width="11.42578125" style="72"/>
    <col min="3" max="5" width="11.42578125" style="8"/>
    <col min="6" max="6" width="18.5703125" style="8" customWidth="1"/>
  </cols>
  <sheetData>
    <row r="1" spans="1:7">
      <c r="A1" s="67" t="s">
        <v>7</v>
      </c>
      <c r="B1" s="72" t="s">
        <v>0</v>
      </c>
      <c r="C1" s="8" t="s">
        <v>8</v>
      </c>
      <c r="D1" s="8" t="s">
        <v>9</v>
      </c>
      <c r="E1" s="8" t="s">
        <v>18</v>
      </c>
      <c r="F1" s="8" t="s">
        <v>6</v>
      </c>
      <c r="G1" s="8" t="s">
        <v>58</v>
      </c>
    </row>
    <row r="2" spans="1:7" hidden="1">
      <c r="A2" s="2" t="s">
        <v>74</v>
      </c>
      <c r="B2" s="2" t="s">
        <v>32</v>
      </c>
      <c r="C2" s="1" t="s">
        <v>5</v>
      </c>
      <c r="D2" s="31">
        <v>56</v>
      </c>
      <c r="E2" s="1">
        <v>300</v>
      </c>
      <c r="F2" s="1" t="s">
        <v>617</v>
      </c>
    </row>
    <row r="3" spans="1:7" hidden="1">
      <c r="A3" s="2" t="s">
        <v>75</v>
      </c>
      <c r="B3" s="2" t="s">
        <v>33</v>
      </c>
      <c r="C3" s="1" t="s">
        <v>5</v>
      </c>
      <c r="D3" s="51">
        <v>61</v>
      </c>
      <c r="E3" s="1">
        <v>299</v>
      </c>
      <c r="F3" s="1" t="s">
        <v>617</v>
      </c>
    </row>
    <row r="4" spans="1:7" hidden="1">
      <c r="A4" s="2" t="s">
        <v>535</v>
      </c>
      <c r="B4" s="2" t="s">
        <v>32</v>
      </c>
      <c r="C4" s="1" t="s">
        <v>5</v>
      </c>
      <c r="D4" s="1">
        <v>64</v>
      </c>
      <c r="E4" s="1">
        <v>298</v>
      </c>
      <c r="F4" s="1" t="s">
        <v>617</v>
      </c>
    </row>
    <row r="5" spans="1:7" hidden="1">
      <c r="A5" s="2" t="s">
        <v>541</v>
      </c>
      <c r="B5" s="2" t="s">
        <v>33</v>
      </c>
      <c r="C5" s="1" t="s">
        <v>5</v>
      </c>
      <c r="D5" s="1">
        <v>70</v>
      </c>
      <c r="E5" s="1">
        <v>297</v>
      </c>
      <c r="F5" s="1" t="s">
        <v>617</v>
      </c>
    </row>
    <row r="6" spans="1:7" hidden="1">
      <c r="A6" s="2" t="s">
        <v>544</v>
      </c>
      <c r="B6" s="2" t="s">
        <v>616</v>
      </c>
      <c r="C6" s="1" t="s">
        <v>5</v>
      </c>
      <c r="D6" s="31">
        <v>73</v>
      </c>
      <c r="E6" s="1">
        <v>296</v>
      </c>
      <c r="F6" s="1" t="s">
        <v>617</v>
      </c>
    </row>
    <row r="7" spans="1:7" hidden="1">
      <c r="A7" s="2" t="s">
        <v>546</v>
      </c>
      <c r="B7" s="2" t="s">
        <v>33</v>
      </c>
      <c r="C7" s="1" t="s">
        <v>5</v>
      </c>
      <c r="D7" s="1">
        <v>75</v>
      </c>
      <c r="E7" s="1">
        <v>295</v>
      </c>
      <c r="F7" s="1" t="s">
        <v>617</v>
      </c>
    </row>
    <row r="8" spans="1:7" hidden="1">
      <c r="A8" s="2" t="s">
        <v>550</v>
      </c>
      <c r="B8" s="2" t="s">
        <v>32</v>
      </c>
      <c r="C8" s="1" t="s">
        <v>5</v>
      </c>
      <c r="D8" s="55">
        <v>79</v>
      </c>
      <c r="E8" s="1">
        <v>294</v>
      </c>
      <c r="F8" s="1" t="s">
        <v>617</v>
      </c>
    </row>
    <row r="9" spans="1:7" hidden="1">
      <c r="A9" s="2" t="s">
        <v>73</v>
      </c>
      <c r="B9" s="2" t="s">
        <v>33</v>
      </c>
      <c r="C9" s="1" t="s">
        <v>5</v>
      </c>
      <c r="D9" s="1">
        <v>80</v>
      </c>
      <c r="E9" s="1">
        <v>293</v>
      </c>
      <c r="F9" s="1" t="s">
        <v>617</v>
      </c>
    </row>
    <row r="10" spans="1:7" hidden="1">
      <c r="A10" s="2" t="s">
        <v>551</v>
      </c>
      <c r="B10" s="2" t="s">
        <v>33</v>
      </c>
      <c r="C10" s="1" t="s">
        <v>5</v>
      </c>
      <c r="D10" s="1">
        <v>81</v>
      </c>
      <c r="E10" s="1">
        <v>292</v>
      </c>
      <c r="F10" s="1" t="s">
        <v>617</v>
      </c>
    </row>
    <row r="11" spans="1:7" hidden="1">
      <c r="A11" s="2" t="s">
        <v>555</v>
      </c>
      <c r="B11" s="2" t="s">
        <v>33</v>
      </c>
      <c r="C11" s="1" t="s">
        <v>5</v>
      </c>
      <c r="D11" s="1">
        <v>85</v>
      </c>
      <c r="E11" s="1">
        <v>291</v>
      </c>
      <c r="F11" s="1" t="s">
        <v>617</v>
      </c>
    </row>
    <row r="12" spans="1:7" hidden="1">
      <c r="A12" s="2" t="s">
        <v>563</v>
      </c>
      <c r="B12" s="2" t="s">
        <v>33</v>
      </c>
      <c r="C12" s="1" t="s">
        <v>5</v>
      </c>
      <c r="D12" s="1">
        <v>93</v>
      </c>
      <c r="E12" s="1">
        <v>290</v>
      </c>
      <c r="F12" s="1" t="s">
        <v>617</v>
      </c>
    </row>
    <row r="13" spans="1:7" hidden="1">
      <c r="A13" s="2" t="s">
        <v>570</v>
      </c>
      <c r="B13" s="2" t="s">
        <v>33</v>
      </c>
      <c r="C13" s="1" t="s">
        <v>5</v>
      </c>
      <c r="D13" s="1">
        <v>100</v>
      </c>
      <c r="E13" s="1">
        <v>289</v>
      </c>
      <c r="F13" s="1" t="s">
        <v>617</v>
      </c>
    </row>
    <row r="14" spans="1:7" hidden="1">
      <c r="A14" s="2" t="s">
        <v>571</v>
      </c>
      <c r="B14" s="2" t="s">
        <v>616</v>
      </c>
      <c r="C14" s="1" t="s">
        <v>5</v>
      </c>
      <c r="D14" s="1">
        <v>101</v>
      </c>
      <c r="E14" s="1">
        <v>288</v>
      </c>
      <c r="F14" s="1" t="s">
        <v>617</v>
      </c>
    </row>
    <row r="15" spans="1:7" hidden="1">
      <c r="A15" s="2" t="s">
        <v>17</v>
      </c>
      <c r="B15" s="2" t="s">
        <v>43</v>
      </c>
      <c r="C15" s="1" t="s">
        <v>5</v>
      </c>
      <c r="D15" s="20">
        <v>102</v>
      </c>
      <c r="E15" s="1">
        <v>287</v>
      </c>
      <c r="F15" s="1" t="s">
        <v>617</v>
      </c>
    </row>
    <row r="16" spans="1:7" hidden="1">
      <c r="A16" s="2" t="s">
        <v>572</v>
      </c>
      <c r="B16" s="2" t="s">
        <v>32</v>
      </c>
      <c r="C16" s="1" t="s">
        <v>5</v>
      </c>
      <c r="D16" s="1">
        <v>103</v>
      </c>
      <c r="E16" s="1">
        <v>286</v>
      </c>
      <c r="F16" s="1" t="s">
        <v>617</v>
      </c>
    </row>
    <row r="17" spans="1:6" hidden="1">
      <c r="A17" s="2" t="s">
        <v>573</v>
      </c>
      <c r="B17" s="2" t="s">
        <v>33</v>
      </c>
      <c r="C17" s="1" t="s">
        <v>5</v>
      </c>
      <c r="D17" s="1">
        <v>104</v>
      </c>
      <c r="E17" s="1">
        <v>285</v>
      </c>
      <c r="F17" s="1" t="s">
        <v>617</v>
      </c>
    </row>
    <row r="18" spans="1:6" hidden="1">
      <c r="A18" s="2" t="s">
        <v>576</v>
      </c>
      <c r="B18" s="2" t="s">
        <v>43</v>
      </c>
      <c r="C18" s="1" t="s">
        <v>5</v>
      </c>
      <c r="D18" s="1">
        <v>107</v>
      </c>
      <c r="E18" s="1">
        <v>284</v>
      </c>
      <c r="F18" s="1" t="s">
        <v>617</v>
      </c>
    </row>
    <row r="19" spans="1:6" hidden="1">
      <c r="A19" s="2" t="s">
        <v>581</v>
      </c>
      <c r="B19" s="2" t="s">
        <v>34</v>
      </c>
      <c r="C19" s="1" t="s">
        <v>5</v>
      </c>
      <c r="D19" s="59">
        <v>112</v>
      </c>
      <c r="E19" s="1">
        <v>283</v>
      </c>
      <c r="F19" s="1" t="s">
        <v>617</v>
      </c>
    </row>
    <row r="20" spans="1:6" hidden="1">
      <c r="A20" s="2" t="s">
        <v>582</v>
      </c>
      <c r="B20" s="2" t="s">
        <v>37</v>
      </c>
      <c r="C20" s="1" t="s">
        <v>5</v>
      </c>
      <c r="D20" s="31">
        <v>113</v>
      </c>
      <c r="E20" s="1">
        <v>282</v>
      </c>
      <c r="F20" s="1" t="s">
        <v>617</v>
      </c>
    </row>
    <row r="21" spans="1:6" hidden="1">
      <c r="A21" s="2" t="s">
        <v>585</v>
      </c>
      <c r="B21" s="2" t="s">
        <v>32</v>
      </c>
      <c r="C21" s="1" t="s">
        <v>5</v>
      </c>
      <c r="D21" s="1">
        <v>116</v>
      </c>
      <c r="E21" s="1">
        <v>281</v>
      </c>
      <c r="F21" s="1" t="s">
        <v>617</v>
      </c>
    </row>
    <row r="22" spans="1:6" hidden="1">
      <c r="A22" s="2" t="s">
        <v>586</v>
      </c>
      <c r="B22" s="2" t="s">
        <v>33</v>
      </c>
      <c r="C22" s="1" t="s">
        <v>5</v>
      </c>
      <c r="D22" s="1">
        <v>117</v>
      </c>
      <c r="E22" s="1">
        <v>280</v>
      </c>
      <c r="F22" s="1" t="s">
        <v>617</v>
      </c>
    </row>
    <row r="23" spans="1:6" hidden="1">
      <c r="A23" s="2" t="s">
        <v>587</v>
      </c>
      <c r="B23" s="2" t="s">
        <v>33</v>
      </c>
      <c r="C23" s="1" t="s">
        <v>5</v>
      </c>
      <c r="D23" s="1">
        <v>118</v>
      </c>
      <c r="E23" s="1">
        <v>279</v>
      </c>
      <c r="F23" s="1" t="s">
        <v>617</v>
      </c>
    </row>
    <row r="24" spans="1:6" hidden="1">
      <c r="A24" s="2" t="s">
        <v>588</v>
      </c>
      <c r="B24" s="2" t="s">
        <v>33</v>
      </c>
      <c r="C24" s="1" t="s">
        <v>5</v>
      </c>
      <c r="D24" s="1">
        <v>119</v>
      </c>
      <c r="E24" s="1">
        <v>278</v>
      </c>
      <c r="F24" s="1" t="s">
        <v>617</v>
      </c>
    </row>
    <row r="25" spans="1:6" hidden="1">
      <c r="A25" s="2" t="s">
        <v>591</v>
      </c>
      <c r="B25" s="2" t="s">
        <v>33</v>
      </c>
      <c r="C25" s="1" t="s">
        <v>5</v>
      </c>
      <c r="D25" s="1">
        <v>122</v>
      </c>
      <c r="E25" s="1">
        <v>277</v>
      </c>
      <c r="F25" s="1" t="s">
        <v>617</v>
      </c>
    </row>
    <row r="26" spans="1:6" hidden="1">
      <c r="A26" s="2" t="s">
        <v>594</v>
      </c>
      <c r="B26" s="2" t="s">
        <v>33</v>
      </c>
      <c r="C26" s="1" t="s">
        <v>5</v>
      </c>
      <c r="D26" s="1">
        <v>125</v>
      </c>
      <c r="E26" s="1">
        <v>276</v>
      </c>
      <c r="F26" s="1" t="s">
        <v>617</v>
      </c>
    </row>
    <row r="27" spans="1:6" hidden="1">
      <c r="A27" s="2" t="s">
        <v>19</v>
      </c>
      <c r="B27" s="2" t="s">
        <v>34</v>
      </c>
      <c r="C27" s="1" t="s">
        <v>5</v>
      </c>
      <c r="D27" s="1">
        <v>127</v>
      </c>
      <c r="E27" s="1">
        <v>275</v>
      </c>
      <c r="F27" s="1" t="s">
        <v>617</v>
      </c>
    </row>
    <row r="28" spans="1:6" hidden="1">
      <c r="A28" s="2" t="s">
        <v>597</v>
      </c>
      <c r="B28" s="2" t="s">
        <v>33</v>
      </c>
      <c r="C28" s="1" t="s">
        <v>5</v>
      </c>
      <c r="D28" s="1">
        <v>129</v>
      </c>
      <c r="E28" s="1">
        <v>274</v>
      </c>
      <c r="F28" s="1" t="s">
        <v>617</v>
      </c>
    </row>
    <row r="29" spans="1:6" hidden="1">
      <c r="A29" s="2" t="s">
        <v>598</v>
      </c>
      <c r="B29" s="2" t="s">
        <v>34</v>
      </c>
      <c r="C29" s="1" t="s">
        <v>5</v>
      </c>
      <c r="D29" s="1">
        <v>130</v>
      </c>
      <c r="E29" s="1">
        <v>273</v>
      </c>
      <c r="F29" s="1" t="s">
        <v>617</v>
      </c>
    </row>
    <row r="30" spans="1:6" hidden="1">
      <c r="A30" s="2" t="s">
        <v>599</v>
      </c>
      <c r="B30" s="2" t="s">
        <v>43</v>
      </c>
      <c r="C30" s="1" t="s">
        <v>5</v>
      </c>
      <c r="D30" s="1">
        <v>131</v>
      </c>
      <c r="E30" s="1">
        <v>272</v>
      </c>
      <c r="F30" s="1" t="s">
        <v>617</v>
      </c>
    </row>
    <row r="31" spans="1:6" hidden="1">
      <c r="A31" s="2" t="s">
        <v>601</v>
      </c>
      <c r="B31" s="2" t="s">
        <v>34</v>
      </c>
      <c r="C31" s="1" t="s">
        <v>5</v>
      </c>
      <c r="D31" s="1">
        <v>133</v>
      </c>
      <c r="E31" s="1">
        <v>271</v>
      </c>
      <c r="F31" s="1" t="s">
        <v>617</v>
      </c>
    </row>
    <row r="32" spans="1:6" hidden="1">
      <c r="A32" s="2" t="s">
        <v>602</v>
      </c>
      <c r="B32" s="2" t="s">
        <v>32</v>
      </c>
      <c r="C32" s="1" t="s">
        <v>5</v>
      </c>
      <c r="D32" s="1">
        <v>134</v>
      </c>
      <c r="E32" s="1">
        <v>270</v>
      </c>
      <c r="F32" s="1" t="s">
        <v>617</v>
      </c>
    </row>
    <row r="33" spans="1:7" hidden="1">
      <c r="A33" s="2" t="s">
        <v>603</v>
      </c>
      <c r="B33" s="2" t="s">
        <v>34</v>
      </c>
      <c r="C33" s="1" t="s">
        <v>5</v>
      </c>
      <c r="D33" s="1">
        <v>135</v>
      </c>
      <c r="E33" s="1">
        <v>269</v>
      </c>
      <c r="F33" s="1" t="s">
        <v>617</v>
      </c>
    </row>
    <row r="34" spans="1:7" hidden="1">
      <c r="A34" s="2" t="s">
        <v>605</v>
      </c>
      <c r="B34" s="2" t="s">
        <v>32</v>
      </c>
      <c r="C34" s="1" t="s">
        <v>5</v>
      </c>
      <c r="D34" s="1">
        <v>137</v>
      </c>
      <c r="E34" s="1">
        <v>268</v>
      </c>
      <c r="F34" s="1" t="s">
        <v>617</v>
      </c>
    </row>
    <row r="35" spans="1:7" hidden="1">
      <c r="A35" s="2" t="s">
        <v>606</v>
      </c>
      <c r="B35" s="2" t="s">
        <v>32</v>
      </c>
      <c r="C35" s="1" t="s">
        <v>5</v>
      </c>
      <c r="D35" s="1">
        <v>138</v>
      </c>
      <c r="E35" s="1">
        <v>267</v>
      </c>
      <c r="F35" s="1" t="s">
        <v>617</v>
      </c>
    </row>
    <row r="36" spans="1:7" hidden="1">
      <c r="A36" s="2" t="s">
        <v>607</v>
      </c>
      <c r="B36" s="2" t="s">
        <v>32</v>
      </c>
      <c r="C36" s="1" t="s">
        <v>5</v>
      </c>
      <c r="D36" s="1">
        <v>139</v>
      </c>
      <c r="E36" s="1">
        <v>266</v>
      </c>
      <c r="F36" s="1" t="s">
        <v>617</v>
      </c>
    </row>
    <row r="37" spans="1:7" hidden="1">
      <c r="A37" s="2" t="s">
        <v>608</v>
      </c>
      <c r="B37" s="2" t="s">
        <v>34</v>
      </c>
      <c r="C37" s="1" t="s">
        <v>5</v>
      </c>
      <c r="D37" s="1">
        <v>140</v>
      </c>
      <c r="E37" s="1">
        <v>265</v>
      </c>
      <c r="F37" s="1" t="s">
        <v>617</v>
      </c>
    </row>
    <row r="38" spans="1:7" hidden="1">
      <c r="A38" s="2" t="s">
        <v>609</v>
      </c>
      <c r="B38" s="2" t="s">
        <v>37</v>
      </c>
      <c r="C38" s="1" t="s">
        <v>5</v>
      </c>
      <c r="D38" s="1">
        <v>141</v>
      </c>
      <c r="E38" s="1">
        <v>264</v>
      </c>
      <c r="F38" s="1" t="s">
        <v>617</v>
      </c>
    </row>
    <row r="39" spans="1:7" ht="15" hidden="1">
      <c r="A39" s="2" t="s">
        <v>611</v>
      </c>
      <c r="B39" s="2" t="s">
        <v>34</v>
      </c>
      <c r="C39" s="1" t="s">
        <v>5</v>
      </c>
      <c r="D39" s="1">
        <v>143</v>
      </c>
      <c r="E39" s="1">
        <v>263</v>
      </c>
      <c r="F39" s="1" t="s">
        <v>617</v>
      </c>
      <c r="G39" s="7"/>
    </row>
    <row r="40" spans="1:7" hidden="1">
      <c r="A40" s="2" t="s">
        <v>612</v>
      </c>
      <c r="B40" s="2" t="s">
        <v>34</v>
      </c>
      <c r="C40" s="1" t="s">
        <v>5</v>
      </c>
      <c r="D40" s="1">
        <v>144</v>
      </c>
      <c r="E40" s="1">
        <v>262</v>
      </c>
      <c r="F40" s="1" t="s">
        <v>617</v>
      </c>
    </row>
    <row r="41" spans="1:7" hidden="1">
      <c r="A41" s="2" t="s">
        <v>613</v>
      </c>
      <c r="B41" s="2" t="s">
        <v>34</v>
      </c>
      <c r="C41" s="1" t="s">
        <v>5</v>
      </c>
      <c r="D41" s="1">
        <v>145</v>
      </c>
      <c r="E41" s="1">
        <v>261</v>
      </c>
      <c r="F41" s="1" t="s">
        <v>617</v>
      </c>
    </row>
    <row r="42" spans="1:7" hidden="1">
      <c r="A42" s="2" t="s">
        <v>614</v>
      </c>
      <c r="B42" s="2" t="s">
        <v>32</v>
      </c>
      <c r="C42" s="1" t="s">
        <v>5</v>
      </c>
      <c r="D42" s="1">
        <v>146</v>
      </c>
      <c r="E42" s="1">
        <v>260</v>
      </c>
      <c r="F42" s="1" t="s">
        <v>617</v>
      </c>
    </row>
    <row r="43" spans="1:7" hidden="1">
      <c r="A43" s="2" t="s">
        <v>615</v>
      </c>
      <c r="B43" s="2" t="s">
        <v>43</v>
      </c>
      <c r="C43" s="1" t="s">
        <v>5</v>
      </c>
      <c r="D43" s="1">
        <v>147</v>
      </c>
      <c r="E43" s="1">
        <v>259</v>
      </c>
      <c r="F43" s="1" t="s">
        <v>617</v>
      </c>
    </row>
    <row r="44" spans="1:7" hidden="1">
      <c r="A44" s="2" t="s">
        <v>60</v>
      </c>
      <c r="B44" s="2" t="s">
        <v>32</v>
      </c>
      <c r="C44" s="1" t="s">
        <v>10</v>
      </c>
      <c r="D44" s="16">
        <v>1</v>
      </c>
      <c r="E44" s="1">
        <v>300</v>
      </c>
      <c r="F44" s="1" t="s">
        <v>617</v>
      </c>
    </row>
    <row r="45" spans="1:7" hidden="1">
      <c r="A45" s="2" t="s">
        <v>70</v>
      </c>
      <c r="B45" s="2" t="s">
        <v>33</v>
      </c>
      <c r="C45" s="1" t="s">
        <v>10</v>
      </c>
      <c r="D45" s="20">
        <v>2</v>
      </c>
      <c r="E45" s="1">
        <v>299</v>
      </c>
      <c r="F45" s="1" t="s">
        <v>617</v>
      </c>
    </row>
    <row r="46" spans="1:7" hidden="1">
      <c r="A46" s="2" t="s">
        <v>71</v>
      </c>
      <c r="B46" s="2" t="s">
        <v>33</v>
      </c>
      <c r="C46" s="1" t="s">
        <v>10</v>
      </c>
      <c r="D46" s="1">
        <v>3</v>
      </c>
      <c r="E46" s="1">
        <v>298</v>
      </c>
      <c r="F46" s="1" t="s">
        <v>617</v>
      </c>
    </row>
    <row r="47" spans="1:7" hidden="1">
      <c r="A47" s="2" t="s">
        <v>12</v>
      </c>
      <c r="B47" s="2" t="s">
        <v>32</v>
      </c>
      <c r="C47" s="1" t="s">
        <v>10</v>
      </c>
      <c r="D47" s="1">
        <v>4</v>
      </c>
      <c r="E47" s="1">
        <v>297</v>
      </c>
      <c r="F47" s="1" t="s">
        <v>617</v>
      </c>
    </row>
    <row r="48" spans="1:7" hidden="1">
      <c r="A48" s="2" t="s">
        <v>489</v>
      </c>
      <c r="B48" s="2" t="s">
        <v>33</v>
      </c>
      <c r="C48" s="1" t="s">
        <v>10</v>
      </c>
      <c r="D48" s="1">
        <v>5</v>
      </c>
      <c r="E48" s="1">
        <v>296</v>
      </c>
      <c r="F48" s="1" t="s">
        <v>617</v>
      </c>
    </row>
    <row r="49" spans="1:6" hidden="1">
      <c r="A49" s="2" t="s">
        <v>490</v>
      </c>
      <c r="B49" s="2" t="s">
        <v>32</v>
      </c>
      <c r="C49" s="1" t="s">
        <v>10</v>
      </c>
      <c r="D49" s="1">
        <v>6</v>
      </c>
      <c r="E49" s="1">
        <v>295</v>
      </c>
      <c r="F49" s="1" t="s">
        <v>617</v>
      </c>
    </row>
    <row r="50" spans="1:6" hidden="1">
      <c r="A50" s="2" t="s">
        <v>491</v>
      </c>
      <c r="B50" s="2" t="s">
        <v>33</v>
      </c>
      <c r="C50" s="1" t="s">
        <v>10</v>
      </c>
      <c r="D50" s="1">
        <v>7</v>
      </c>
      <c r="E50" s="1">
        <v>294</v>
      </c>
      <c r="F50" s="1" t="s">
        <v>617</v>
      </c>
    </row>
    <row r="51" spans="1:6" hidden="1">
      <c r="A51" s="2" t="s">
        <v>492</v>
      </c>
      <c r="B51" s="2" t="s">
        <v>32</v>
      </c>
      <c r="C51" s="1" t="s">
        <v>10</v>
      </c>
      <c r="D51" s="1">
        <v>8</v>
      </c>
      <c r="E51" s="1">
        <v>293</v>
      </c>
      <c r="F51" s="1" t="s">
        <v>617</v>
      </c>
    </row>
    <row r="52" spans="1:6" hidden="1">
      <c r="A52" s="2" t="s">
        <v>20</v>
      </c>
      <c r="B52" s="2" t="s">
        <v>32</v>
      </c>
      <c r="C52" s="1" t="s">
        <v>10</v>
      </c>
      <c r="D52" s="1">
        <v>9</v>
      </c>
      <c r="E52" s="1">
        <v>292</v>
      </c>
      <c r="F52" s="1" t="s">
        <v>617</v>
      </c>
    </row>
    <row r="53" spans="1:6" hidden="1">
      <c r="A53" s="2" t="s">
        <v>77</v>
      </c>
      <c r="B53" s="2" t="s">
        <v>32</v>
      </c>
      <c r="C53" s="1" t="s">
        <v>10</v>
      </c>
      <c r="D53" s="1">
        <v>10</v>
      </c>
      <c r="E53" s="1">
        <v>291</v>
      </c>
      <c r="F53" s="1" t="s">
        <v>617</v>
      </c>
    </row>
    <row r="54" spans="1:6" hidden="1">
      <c r="A54" s="2" t="s">
        <v>493</v>
      </c>
      <c r="B54" s="2" t="s">
        <v>34</v>
      </c>
      <c r="C54" s="1" t="s">
        <v>10</v>
      </c>
      <c r="D54" s="27">
        <v>11</v>
      </c>
      <c r="E54" s="1">
        <v>290</v>
      </c>
      <c r="F54" s="1" t="s">
        <v>617</v>
      </c>
    </row>
    <row r="55" spans="1:6" hidden="1">
      <c r="A55" s="2" t="s">
        <v>494</v>
      </c>
      <c r="B55" s="2" t="s">
        <v>616</v>
      </c>
      <c r="C55" s="1" t="s">
        <v>10</v>
      </c>
      <c r="D55" s="31">
        <v>12</v>
      </c>
      <c r="E55" s="1">
        <v>289</v>
      </c>
      <c r="F55" s="1" t="s">
        <v>617</v>
      </c>
    </row>
    <row r="56" spans="1:6" hidden="1">
      <c r="A56" s="2" t="s">
        <v>24</v>
      </c>
      <c r="B56" s="2" t="s">
        <v>33</v>
      </c>
      <c r="C56" s="1" t="s">
        <v>10</v>
      </c>
      <c r="D56" s="1">
        <v>13</v>
      </c>
      <c r="E56" s="1">
        <v>288</v>
      </c>
      <c r="F56" s="1" t="s">
        <v>617</v>
      </c>
    </row>
    <row r="57" spans="1:6" hidden="1">
      <c r="A57" s="2" t="s">
        <v>495</v>
      </c>
      <c r="B57" s="2" t="s">
        <v>33</v>
      </c>
      <c r="C57" s="1" t="s">
        <v>10</v>
      </c>
      <c r="D57" s="35">
        <v>14</v>
      </c>
      <c r="E57" s="1">
        <v>287</v>
      </c>
      <c r="F57" s="1" t="s">
        <v>617</v>
      </c>
    </row>
    <row r="58" spans="1:6" hidden="1">
      <c r="A58" s="2" t="s">
        <v>496</v>
      </c>
      <c r="B58" s="2" t="s">
        <v>32</v>
      </c>
      <c r="C58" s="1" t="s">
        <v>10</v>
      </c>
      <c r="D58" s="1">
        <v>15</v>
      </c>
      <c r="E58" s="1">
        <v>286</v>
      </c>
      <c r="F58" s="1" t="s">
        <v>617</v>
      </c>
    </row>
    <row r="59" spans="1:6">
      <c r="A59" s="2" t="s">
        <v>497</v>
      </c>
      <c r="B59" s="2" t="s">
        <v>37</v>
      </c>
      <c r="C59" s="1" t="s">
        <v>10</v>
      </c>
      <c r="D59" s="20">
        <v>16</v>
      </c>
      <c r="E59" s="1">
        <v>285</v>
      </c>
      <c r="F59" s="1" t="s">
        <v>617</v>
      </c>
    </row>
    <row r="60" spans="1:6" hidden="1">
      <c r="A60" s="2" t="s">
        <v>498</v>
      </c>
      <c r="B60" s="2" t="s">
        <v>32</v>
      </c>
      <c r="C60" s="1" t="s">
        <v>10</v>
      </c>
      <c r="D60" s="1">
        <v>17</v>
      </c>
      <c r="E60" s="1">
        <v>284</v>
      </c>
      <c r="F60" s="1" t="s">
        <v>617</v>
      </c>
    </row>
    <row r="61" spans="1:6" hidden="1">
      <c r="A61" s="2" t="s">
        <v>55</v>
      </c>
      <c r="B61" s="2" t="s">
        <v>34</v>
      </c>
      <c r="C61" s="1" t="s">
        <v>10</v>
      </c>
      <c r="D61" s="1">
        <v>18</v>
      </c>
      <c r="E61" s="1">
        <v>283</v>
      </c>
      <c r="F61" s="1" t="s">
        <v>617</v>
      </c>
    </row>
    <row r="62" spans="1:6" hidden="1">
      <c r="A62" s="2" t="s">
        <v>499</v>
      </c>
      <c r="B62" s="2" t="s">
        <v>33</v>
      </c>
      <c r="C62" s="1" t="s">
        <v>10</v>
      </c>
      <c r="D62" s="1">
        <v>19</v>
      </c>
      <c r="E62" s="1">
        <v>282</v>
      </c>
      <c r="F62" s="1" t="s">
        <v>617</v>
      </c>
    </row>
    <row r="63" spans="1:6" hidden="1">
      <c r="A63" s="2" t="s">
        <v>500</v>
      </c>
      <c r="B63" s="2" t="s">
        <v>34</v>
      </c>
      <c r="C63" s="1" t="s">
        <v>10</v>
      </c>
      <c r="D63" s="1">
        <v>20</v>
      </c>
      <c r="E63" s="1">
        <v>281</v>
      </c>
      <c r="F63" s="1" t="s">
        <v>617</v>
      </c>
    </row>
    <row r="64" spans="1:6" hidden="1">
      <c r="A64" s="2" t="s">
        <v>501</v>
      </c>
      <c r="B64" s="2" t="s">
        <v>34</v>
      </c>
      <c r="C64" s="1" t="s">
        <v>10</v>
      </c>
      <c r="D64" s="1">
        <v>21</v>
      </c>
      <c r="E64" s="1">
        <v>280</v>
      </c>
      <c r="F64" s="1" t="s">
        <v>617</v>
      </c>
    </row>
    <row r="65" spans="1:6" hidden="1">
      <c r="A65" s="2" t="s">
        <v>502</v>
      </c>
      <c r="B65" s="2" t="s">
        <v>32</v>
      </c>
      <c r="C65" s="1" t="s">
        <v>10</v>
      </c>
      <c r="D65" s="1">
        <v>22</v>
      </c>
      <c r="E65" s="1">
        <v>279</v>
      </c>
      <c r="F65" s="1" t="s">
        <v>617</v>
      </c>
    </row>
    <row r="66" spans="1:6" hidden="1">
      <c r="A66" s="2" t="s">
        <v>503</v>
      </c>
      <c r="B66" s="2" t="s">
        <v>32</v>
      </c>
      <c r="C66" s="1" t="s">
        <v>10</v>
      </c>
      <c r="D66" s="1">
        <v>23</v>
      </c>
      <c r="E66" s="1">
        <v>278</v>
      </c>
      <c r="F66" s="1" t="s">
        <v>617</v>
      </c>
    </row>
    <row r="67" spans="1:6" hidden="1">
      <c r="A67" s="2" t="s">
        <v>504</v>
      </c>
      <c r="B67" s="2" t="s">
        <v>32</v>
      </c>
      <c r="C67" s="1" t="s">
        <v>10</v>
      </c>
      <c r="D67" s="1">
        <v>24</v>
      </c>
      <c r="E67" s="1">
        <v>277</v>
      </c>
      <c r="F67" s="1" t="s">
        <v>617</v>
      </c>
    </row>
    <row r="68" spans="1:6" hidden="1">
      <c r="A68" s="2" t="s">
        <v>14</v>
      </c>
      <c r="B68" s="2" t="s">
        <v>33</v>
      </c>
      <c r="C68" s="1" t="s">
        <v>10</v>
      </c>
      <c r="D68" s="1">
        <v>25</v>
      </c>
      <c r="E68" s="1">
        <v>276</v>
      </c>
      <c r="F68" s="1" t="s">
        <v>617</v>
      </c>
    </row>
    <row r="69" spans="1:6" hidden="1">
      <c r="A69" s="2" t="s">
        <v>505</v>
      </c>
      <c r="B69" s="2" t="s">
        <v>32</v>
      </c>
      <c r="C69" s="1" t="s">
        <v>10</v>
      </c>
      <c r="D69" s="1">
        <v>26</v>
      </c>
      <c r="E69" s="1">
        <v>275</v>
      </c>
      <c r="F69" s="1" t="s">
        <v>617</v>
      </c>
    </row>
    <row r="70" spans="1:6" hidden="1">
      <c r="A70" s="2" t="s">
        <v>506</v>
      </c>
      <c r="B70" s="2" t="s">
        <v>33</v>
      </c>
      <c r="C70" s="1" t="s">
        <v>10</v>
      </c>
      <c r="D70" s="1">
        <v>27</v>
      </c>
      <c r="E70" s="1">
        <v>274</v>
      </c>
      <c r="F70" s="1" t="s">
        <v>617</v>
      </c>
    </row>
    <row r="71" spans="1:6" hidden="1">
      <c r="A71" s="2" t="s">
        <v>21</v>
      </c>
      <c r="B71" s="2" t="s">
        <v>43</v>
      </c>
      <c r="C71" s="1" t="s">
        <v>10</v>
      </c>
      <c r="D71" s="39">
        <v>28</v>
      </c>
      <c r="E71" s="1">
        <v>273</v>
      </c>
      <c r="F71" s="1" t="s">
        <v>617</v>
      </c>
    </row>
    <row r="72" spans="1:6" hidden="1">
      <c r="A72" s="2" t="s">
        <v>507</v>
      </c>
      <c r="B72" s="2" t="s">
        <v>32</v>
      </c>
      <c r="C72" s="1" t="s">
        <v>10</v>
      </c>
      <c r="D72" s="1">
        <v>29</v>
      </c>
      <c r="E72" s="1">
        <v>272</v>
      </c>
      <c r="F72" s="1" t="s">
        <v>617</v>
      </c>
    </row>
    <row r="73" spans="1:6" hidden="1">
      <c r="A73" s="2" t="s">
        <v>508</v>
      </c>
      <c r="B73" s="2" t="s">
        <v>37</v>
      </c>
      <c r="C73" s="1" t="s">
        <v>10</v>
      </c>
      <c r="D73" s="1">
        <v>30</v>
      </c>
      <c r="E73" s="1">
        <v>271</v>
      </c>
      <c r="F73" s="1" t="s">
        <v>617</v>
      </c>
    </row>
    <row r="74" spans="1:6" hidden="1">
      <c r="A74" s="2" t="s">
        <v>509</v>
      </c>
      <c r="B74" s="2" t="s">
        <v>34</v>
      </c>
      <c r="C74" s="1" t="s">
        <v>10</v>
      </c>
      <c r="D74" s="1">
        <v>31</v>
      </c>
      <c r="E74" s="1">
        <v>270</v>
      </c>
      <c r="F74" s="1" t="s">
        <v>617</v>
      </c>
    </row>
    <row r="75" spans="1:6" hidden="1">
      <c r="A75" s="2" t="s">
        <v>30</v>
      </c>
      <c r="B75" s="2" t="s">
        <v>32</v>
      </c>
      <c r="C75" s="1" t="s">
        <v>10</v>
      </c>
      <c r="D75" s="1">
        <v>32</v>
      </c>
      <c r="E75" s="1">
        <v>269</v>
      </c>
      <c r="F75" s="1" t="s">
        <v>617</v>
      </c>
    </row>
    <row r="76" spans="1:6" hidden="1">
      <c r="A76" s="2" t="s">
        <v>510</v>
      </c>
      <c r="B76" s="2" t="s">
        <v>34</v>
      </c>
      <c r="C76" s="1" t="s">
        <v>10</v>
      </c>
      <c r="D76" s="1">
        <v>33</v>
      </c>
      <c r="E76" s="1">
        <v>268</v>
      </c>
      <c r="F76" s="1" t="s">
        <v>617</v>
      </c>
    </row>
    <row r="77" spans="1:6" hidden="1">
      <c r="A77" s="2" t="s">
        <v>511</v>
      </c>
      <c r="B77" s="2" t="s">
        <v>43</v>
      </c>
      <c r="C77" s="1" t="s">
        <v>10</v>
      </c>
      <c r="D77" s="1">
        <v>34</v>
      </c>
      <c r="E77" s="1">
        <v>267</v>
      </c>
      <c r="F77" s="1" t="s">
        <v>617</v>
      </c>
    </row>
    <row r="78" spans="1:6" hidden="1">
      <c r="A78" s="2" t="s">
        <v>57</v>
      </c>
      <c r="B78" s="2" t="s">
        <v>43</v>
      </c>
      <c r="C78" s="1" t="s">
        <v>10</v>
      </c>
      <c r="D78" s="1">
        <v>35</v>
      </c>
      <c r="E78" s="1">
        <v>266</v>
      </c>
      <c r="F78" s="1" t="s">
        <v>617</v>
      </c>
    </row>
    <row r="79" spans="1:6" hidden="1">
      <c r="A79" s="2" t="s">
        <v>512</v>
      </c>
      <c r="B79" s="2" t="s">
        <v>32</v>
      </c>
      <c r="C79" s="1" t="s">
        <v>10</v>
      </c>
      <c r="D79" s="1">
        <v>36</v>
      </c>
      <c r="E79" s="1">
        <v>265</v>
      </c>
      <c r="F79" s="1" t="s">
        <v>617</v>
      </c>
    </row>
    <row r="80" spans="1:6" hidden="1">
      <c r="A80" s="2" t="s">
        <v>513</v>
      </c>
      <c r="B80" s="2" t="s">
        <v>43</v>
      </c>
      <c r="C80" s="1" t="s">
        <v>10</v>
      </c>
      <c r="D80" s="1">
        <v>37</v>
      </c>
      <c r="E80" s="1">
        <v>264</v>
      </c>
      <c r="F80" s="1" t="s">
        <v>617</v>
      </c>
    </row>
    <row r="81" spans="1:6" hidden="1">
      <c r="A81" s="2" t="s">
        <v>514</v>
      </c>
      <c r="B81" s="2" t="s">
        <v>32</v>
      </c>
      <c r="C81" s="1" t="s">
        <v>10</v>
      </c>
      <c r="D81" s="1">
        <v>38</v>
      </c>
      <c r="E81" s="1">
        <v>263</v>
      </c>
      <c r="F81" s="1" t="s">
        <v>617</v>
      </c>
    </row>
    <row r="82" spans="1:6" hidden="1">
      <c r="A82" s="2" t="s">
        <v>15</v>
      </c>
      <c r="B82" s="2" t="s">
        <v>33</v>
      </c>
      <c r="C82" s="1" t="s">
        <v>10</v>
      </c>
      <c r="D82" s="1">
        <v>39</v>
      </c>
      <c r="E82" s="1">
        <v>262</v>
      </c>
      <c r="F82" s="1" t="s">
        <v>617</v>
      </c>
    </row>
    <row r="83" spans="1:6" hidden="1">
      <c r="A83" s="2" t="s">
        <v>515</v>
      </c>
      <c r="B83" s="2" t="s">
        <v>34</v>
      </c>
      <c r="C83" s="1" t="s">
        <v>10</v>
      </c>
      <c r="D83" s="1">
        <v>40</v>
      </c>
      <c r="E83" s="1">
        <v>261</v>
      </c>
      <c r="F83" s="1" t="s">
        <v>617</v>
      </c>
    </row>
    <row r="84" spans="1:6" hidden="1">
      <c r="A84" s="2" t="s">
        <v>516</v>
      </c>
      <c r="B84" s="2" t="s">
        <v>32</v>
      </c>
      <c r="C84" s="1" t="s">
        <v>10</v>
      </c>
      <c r="D84" s="1">
        <v>41</v>
      </c>
      <c r="E84" s="1">
        <v>260</v>
      </c>
      <c r="F84" s="1" t="s">
        <v>617</v>
      </c>
    </row>
    <row r="85" spans="1:6" hidden="1">
      <c r="A85" s="2" t="s">
        <v>517</v>
      </c>
      <c r="B85" s="2" t="s">
        <v>33</v>
      </c>
      <c r="C85" s="1" t="s">
        <v>10</v>
      </c>
      <c r="D85" s="1">
        <v>42</v>
      </c>
      <c r="E85" s="1">
        <v>259</v>
      </c>
      <c r="F85" s="1" t="s">
        <v>617</v>
      </c>
    </row>
    <row r="86" spans="1:6" hidden="1">
      <c r="A86" s="2" t="s">
        <v>16</v>
      </c>
      <c r="B86" s="2" t="s">
        <v>33</v>
      </c>
      <c r="C86" s="1" t="s">
        <v>10</v>
      </c>
      <c r="D86" s="1">
        <v>43</v>
      </c>
      <c r="E86" s="1">
        <v>258</v>
      </c>
      <c r="F86" s="1" t="s">
        <v>617</v>
      </c>
    </row>
    <row r="87" spans="1:6" hidden="1">
      <c r="A87" s="2" t="s">
        <v>518</v>
      </c>
      <c r="B87" s="2" t="s">
        <v>32</v>
      </c>
      <c r="C87" s="1" t="s">
        <v>10</v>
      </c>
      <c r="D87" s="1">
        <v>44</v>
      </c>
      <c r="E87" s="1">
        <v>257</v>
      </c>
      <c r="F87" s="1" t="s">
        <v>617</v>
      </c>
    </row>
    <row r="88" spans="1:6" hidden="1">
      <c r="A88" s="2" t="s">
        <v>519</v>
      </c>
      <c r="B88" s="2" t="s">
        <v>39</v>
      </c>
      <c r="C88" s="1" t="s">
        <v>10</v>
      </c>
      <c r="D88" s="43">
        <v>45</v>
      </c>
      <c r="E88" s="1">
        <v>256</v>
      </c>
      <c r="F88" s="1" t="s">
        <v>617</v>
      </c>
    </row>
    <row r="89" spans="1:6" hidden="1">
      <c r="A89" s="2" t="s">
        <v>520</v>
      </c>
      <c r="B89" s="2" t="s">
        <v>33</v>
      </c>
      <c r="C89" s="1" t="s">
        <v>10</v>
      </c>
      <c r="D89" s="1">
        <v>46</v>
      </c>
      <c r="E89" s="1">
        <v>255</v>
      </c>
      <c r="F89" s="1" t="s">
        <v>617</v>
      </c>
    </row>
    <row r="90" spans="1:6" hidden="1">
      <c r="A90" s="2" t="s">
        <v>521</v>
      </c>
      <c r="B90" s="2" t="s">
        <v>32</v>
      </c>
      <c r="C90" s="1" t="s">
        <v>10</v>
      </c>
      <c r="D90" s="1">
        <v>47</v>
      </c>
      <c r="E90" s="1">
        <v>254</v>
      </c>
      <c r="F90" s="1" t="s">
        <v>617</v>
      </c>
    </row>
    <row r="91" spans="1:6" hidden="1">
      <c r="A91" s="2" t="s">
        <v>522</v>
      </c>
      <c r="B91" s="2" t="s">
        <v>34</v>
      </c>
      <c r="C91" s="1" t="s">
        <v>10</v>
      </c>
      <c r="D91" s="1">
        <v>48</v>
      </c>
      <c r="E91" s="1">
        <v>253</v>
      </c>
      <c r="F91" s="1" t="s">
        <v>617</v>
      </c>
    </row>
    <row r="92" spans="1:6" hidden="1">
      <c r="A92" s="2" t="s">
        <v>523</v>
      </c>
      <c r="B92" s="2" t="s">
        <v>32</v>
      </c>
      <c r="C92" s="1" t="s">
        <v>10</v>
      </c>
      <c r="D92" s="1">
        <v>50</v>
      </c>
      <c r="E92" s="1">
        <v>251</v>
      </c>
      <c r="F92" s="1" t="s">
        <v>617</v>
      </c>
    </row>
    <row r="93" spans="1:6" hidden="1">
      <c r="A93" s="2" t="s">
        <v>524</v>
      </c>
      <c r="B93" s="2" t="s">
        <v>39</v>
      </c>
      <c r="C93" s="1" t="s">
        <v>10</v>
      </c>
      <c r="D93" s="1">
        <v>51</v>
      </c>
      <c r="E93" s="1">
        <v>250</v>
      </c>
      <c r="F93" s="1" t="s">
        <v>617</v>
      </c>
    </row>
    <row r="94" spans="1:6" hidden="1">
      <c r="A94" s="2" t="s">
        <v>525</v>
      </c>
      <c r="B94" s="2" t="s">
        <v>32</v>
      </c>
      <c r="C94" s="1" t="s">
        <v>10</v>
      </c>
      <c r="D94" s="1">
        <v>52</v>
      </c>
      <c r="E94" s="1">
        <v>249</v>
      </c>
      <c r="F94" s="1" t="s">
        <v>617</v>
      </c>
    </row>
    <row r="95" spans="1:6" hidden="1">
      <c r="A95" s="2" t="s">
        <v>526</v>
      </c>
      <c r="B95" s="2" t="s">
        <v>33</v>
      </c>
      <c r="C95" s="1" t="s">
        <v>10</v>
      </c>
      <c r="D95" s="1">
        <v>53</v>
      </c>
      <c r="E95" s="1">
        <v>248</v>
      </c>
      <c r="F95" s="1" t="s">
        <v>617</v>
      </c>
    </row>
    <row r="96" spans="1:6" hidden="1">
      <c r="A96" s="2" t="s">
        <v>527</v>
      </c>
      <c r="B96" s="2" t="s">
        <v>33</v>
      </c>
      <c r="C96" s="1" t="s">
        <v>10</v>
      </c>
      <c r="D96" s="1">
        <v>54</v>
      </c>
      <c r="E96" s="1">
        <v>247</v>
      </c>
      <c r="F96" s="1" t="s">
        <v>617</v>
      </c>
    </row>
    <row r="97" spans="1:6" hidden="1">
      <c r="A97" s="2" t="s">
        <v>528</v>
      </c>
      <c r="B97" s="2" t="s">
        <v>34</v>
      </c>
      <c r="C97" s="1" t="s">
        <v>10</v>
      </c>
      <c r="D97" s="47">
        <v>55</v>
      </c>
      <c r="E97" s="1">
        <v>246</v>
      </c>
      <c r="F97" s="1" t="s">
        <v>617</v>
      </c>
    </row>
    <row r="98" spans="1:6" hidden="1">
      <c r="A98" s="2" t="s">
        <v>529</v>
      </c>
      <c r="B98" s="2" t="s">
        <v>32</v>
      </c>
      <c r="C98" s="1" t="s">
        <v>10</v>
      </c>
      <c r="D98" s="1">
        <v>57</v>
      </c>
      <c r="E98" s="1">
        <v>245</v>
      </c>
      <c r="F98" s="1" t="s">
        <v>617</v>
      </c>
    </row>
    <row r="99" spans="1:6" hidden="1">
      <c r="A99" s="2" t="s">
        <v>530</v>
      </c>
      <c r="B99" s="2" t="s">
        <v>33</v>
      </c>
      <c r="C99" s="1" t="s">
        <v>10</v>
      </c>
      <c r="D99" s="1">
        <v>58</v>
      </c>
      <c r="E99" s="1">
        <v>244</v>
      </c>
      <c r="F99" s="1" t="s">
        <v>617</v>
      </c>
    </row>
    <row r="100" spans="1:6" hidden="1">
      <c r="A100" s="2" t="s">
        <v>531</v>
      </c>
      <c r="B100" s="2" t="s">
        <v>34</v>
      </c>
      <c r="C100" s="1" t="s">
        <v>10</v>
      </c>
      <c r="D100" s="1">
        <v>59</v>
      </c>
      <c r="E100" s="1">
        <v>243</v>
      </c>
      <c r="F100" s="1" t="s">
        <v>617</v>
      </c>
    </row>
    <row r="101" spans="1:6" hidden="1">
      <c r="A101" s="2" t="s">
        <v>532</v>
      </c>
      <c r="B101" s="2" t="s">
        <v>33</v>
      </c>
      <c r="C101" s="1" t="s">
        <v>10</v>
      </c>
      <c r="D101" s="1">
        <v>60</v>
      </c>
      <c r="E101" s="1">
        <v>242</v>
      </c>
      <c r="F101" s="1" t="s">
        <v>617</v>
      </c>
    </row>
    <row r="102" spans="1:6" hidden="1">
      <c r="A102" s="2" t="s">
        <v>533</v>
      </c>
      <c r="B102" s="2" t="s">
        <v>32</v>
      </c>
      <c r="C102" s="1" t="s">
        <v>10</v>
      </c>
      <c r="D102" s="1">
        <v>62</v>
      </c>
      <c r="E102" s="1">
        <v>241</v>
      </c>
      <c r="F102" s="1" t="s">
        <v>617</v>
      </c>
    </row>
    <row r="103" spans="1:6" hidden="1">
      <c r="A103" s="2" t="s">
        <v>534</v>
      </c>
      <c r="B103" s="2" t="s">
        <v>33</v>
      </c>
      <c r="C103" s="1" t="s">
        <v>10</v>
      </c>
      <c r="D103" s="1">
        <v>63</v>
      </c>
      <c r="E103" s="1">
        <v>240</v>
      </c>
      <c r="F103" s="1" t="s">
        <v>617</v>
      </c>
    </row>
    <row r="104" spans="1:6" hidden="1">
      <c r="A104" s="2" t="s">
        <v>536</v>
      </c>
      <c r="B104" s="2" t="s">
        <v>32</v>
      </c>
      <c r="C104" s="1" t="s">
        <v>10</v>
      </c>
      <c r="D104" s="1">
        <v>65</v>
      </c>
      <c r="E104" s="1">
        <v>239</v>
      </c>
      <c r="F104" s="1" t="s">
        <v>617</v>
      </c>
    </row>
    <row r="105" spans="1:6" hidden="1">
      <c r="A105" s="2" t="s">
        <v>537</v>
      </c>
      <c r="B105" s="2" t="s">
        <v>34</v>
      </c>
      <c r="C105" s="1" t="s">
        <v>10</v>
      </c>
      <c r="D105" s="1">
        <v>66</v>
      </c>
      <c r="E105" s="1">
        <v>238</v>
      </c>
      <c r="F105" s="1" t="s">
        <v>617</v>
      </c>
    </row>
    <row r="106" spans="1:6" hidden="1">
      <c r="A106" s="2" t="s">
        <v>538</v>
      </c>
      <c r="B106" s="2" t="s">
        <v>32</v>
      </c>
      <c r="C106" s="1" t="s">
        <v>10</v>
      </c>
      <c r="D106" s="1">
        <v>67</v>
      </c>
      <c r="E106" s="1">
        <v>237</v>
      </c>
      <c r="F106" s="1" t="s">
        <v>617</v>
      </c>
    </row>
    <row r="107" spans="1:6" hidden="1">
      <c r="A107" s="2" t="s">
        <v>539</v>
      </c>
      <c r="B107" s="2" t="s">
        <v>43</v>
      </c>
      <c r="C107" s="1" t="s">
        <v>10</v>
      </c>
      <c r="D107" s="1">
        <v>68</v>
      </c>
      <c r="E107" s="1">
        <v>236</v>
      </c>
      <c r="F107" s="1" t="s">
        <v>617</v>
      </c>
    </row>
    <row r="108" spans="1:6" hidden="1">
      <c r="A108" s="2" t="s">
        <v>540</v>
      </c>
      <c r="B108" s="2" t="s">
        <v>33</v>
      </c>
      <c r="C108" s="1" t="s">
        <v>10</v>
      </c>
      <c r="D108" s="1">
        <v>69</v>
      </c>
      <c r="E108" s="1">
        <v>235</v>
      </c>
      <c r="F108" s="1" t="s">
        <v>617</v>
      </c>
    </row>
    <row r="109" spans="1:6" hidden="1">
      <c r="A109" s="2" t="s">
        <v>542</v>
      </c>
      <c r="B109" s="2" t="s">
        <v>32</v>
      </c>
      <c r="C109" s="1" t="s">
        <v>10</v>
      </c>
      <c r="D109" s="1">
        <v>71</v>
      </c>
      <c r="E109" s="1">
        <v>234</v>
      </c>
      <c r="F109" s="1" t="s">
        <v>617</v>
      </c>
    </row>
    <row r="110" spans="1:6" hidden="1">
      <c r="A110" s="2" t="s">
        <v>543</v>
      </c>
      <c r="B110" s="2" t="s">
        <v>33</v>
      </c>
      <c r="C110" s="1" t="s">
        <v>10</v>
      </c>
      <c r="D110" s="1">
        <v>72</v>
      </c>
      <c r="E110" s="1">
        <v>233</v>
      </c>
      <c r="F110" s="1" t="s">
        <v>617</v>
      </c>
    </row>
    <row r="111" spans="1:6" hidden="1">
      <c r="A111" s="2" t="s">
        <v>545</v>
      </c>
      <c r="B111" s="2" t="s">
        <v>37</v>
      </c>
      <c r="C111" s="1" t="s">
        <v>10</v>
      </c>
      <c r="D111" s="1">
        <v>74</v>
      </c>
      <c r="E111" s="1">
        <v>232</v>
      </c>
      <c r="F111" s="1" t="s">
        <v>617</v>
      </c>
    </row>
    <row r="112" spans="1:6" hidden="1">
      <c r="A112" s="2" t="s">
        <v>547</v>
      </c>
      <c r="B112" s="2" t="s">
        <v>34</v>
      </c>
      <c r="C112" s="1" t="s">
        <v>10</v>
      </c>
      <c r="D112" s="1">
        <v>76</v>
      </c>
      <c r="E112" s="1">
        <v>231</v>
      </c>
      <c r="F112" s="1" t="s">
        <v>617</v>
      </c>
    </row>
    <row r="113" spans="1:6" hidden="1">
      <c r="A113" s="2" t="s">
        <v>548</v>
      </c>
      <c r="B113" s="2" t="s">
        <v>32</v>
      </c>
      <c r="C113" s="1" t="s">
        <v>10</v>
      </c>
      <c r="D113" s="1">
        <v>77</v>
      </c>
      <c r="E113" s="1">
        <v>230</v>
      </c>
      <c r="F113" s="1" t="s">
        <v>617</v>
      </c>
    </row>
    <row r="114" spans="1:6" hidden="1">
      <c r="A114" s="2" t="s">
        <v>549</v>
      </c>
      <c r="B114" s="2" t="s">
        <v>32</v>
      </c>
      <c r="C114" s="1" t="s">
        <v>10</v>
      </c>
      <c r="D114" s="1">
        <v>78</v>
      </c>
      <c r="E114" s="1">
        <v>229</v>
      </c>
      <c r="F114" s="1" t="s">
        <v>617</v>
      </c>
    </row>
    <row r="115" spans="1:6" hidden="1">
      <c r="A115" s="2" t="s">
        <v>552</v>
      </c>
      <c r="B115" s="2" t="s">
        <v>32</v>
      </c>
      <c r="C115" s="1" t="s">
        <v>10</v>
      </c>
      <c r="D115" s="1">
        <v>82</v>
      </c>
      <c r="E115" s="1">
        <v>228</v>
      </c>
      <c r="F115" s="1" t="s">
        <v>617</v>
      </c>
    </row>
    <row r="116" spans="1:6" hidden="1">
      <c r="A116" s="2" t="s">
        <v>553</v>
      </c>
      <c r="B116" s="2" t="s">
        <v>47</v>
      </c>
      <c r="C116" s="1" t="s">
        <v>10</v>
      </c>
      <c r="D116" s="27">
        <v>83</v>
      </c>
      <c r="E116" s="1">
        <v>227</v>
      </c>
      <c r="F116" s="1" t="s">
        <v>617</v>
      </c>
    </row>
    <row r="117" spans="1:6" hidden="1">
      <c r="A117" s="2" t="s">
        <v>554</v>
      </c>
      <c r="B117" s="2" t="s">
        <v>43</v>
      </c>
      <c r="C117" s="1" t="s">
        <v>10</v>
      </c>
      <c r="D117" s="1">
        <v>84</v>
      </c>
      <c r="E117" s="1">
        <v>226</v>
      </c>
      <c r="F117" s="1" t="s">
        <v>617</v>
      </c>
    </row>
    <row r="118" spans="1:6" hidden="1">
      <c r="A118" s="2" t="s">
        <v>556</v>
      </c>
      <c r="B118" s="2" t="s">
        <v>37</v>
      </c>
      <c r="C118" s="1" t="s">
        <v>10</v>
      </c>
      <c r="D118" s="1">
        <v>86</v>
      </c>
      <c r="E118" s="1">
        <v>225</v>
      </c>
      <c r="F118" s="1" t="s">
        <v>617</v>
      </c>
    </row>
    <row r="119" spans="1:6" hidden="1">
      <c r="A119" s="2" t="s">
        <v>557</v>
      </c>
      <c r="B119" s="2" t="s">
        <v>616</v>
      </c>
      <c r="C119" s="1" t="s">
        <v>10</v>
      </c>
      <c r="D119" s="1">
        <v>87</v>
      </c>
      <c r="E119" s="1">
        <v>224</v>
      </c>
      <c r="F119" s="1" t="s">
        <v>617</v>
      </c>
    </row>
    <row r="120" spans="1:6" hidden="1">
      <c r="A120" s="2" t="s">
        <v>558</v>
      </c>
      <c r="B120" s="2" t="s">
        <v>33</v>
      </c>
      <c r="C120" s="1" t="s">
        <v>10</v>
      </c>
      <c r="D120" s="1">
        <v>88</v>
      </c>
      <c r="E120" s="1">
        <v>223</v>
      </c>
      <c r="F120" s="1" t="s">
        <v>617</v>
      </c>
    </row>
    <row r="121" spans="1:6" hidden="1">
      <c r="A121" s="2" t="s">
        <v>559</v>
      </c>
      <c r="B121" s="2" t="s">
        <v>43</v>
      </c>
      <c r="C121" s="1" t="s">
        <v>10</v>
      </c>
      <c r="D121" s="1">
        <v>89</v>
      </c>
      <c r="E121" s="1">
        <v>222</v>
      </c>
      <c r="F121" s="1" t="s">
        <v>617</v>
      </c>
    </row>
    <row r="122" spans="1:6" hidden="1">
      <c r="A122" s="2" t="s">
        <v>560</v>
      </c>
      <c r="B122" s="2" t="s">
        <v>33</v>
      </c>
      <c r="C122" s="1" t="s">
        <v>10</v>
      </c>
      <c r="D122" s="1">
        <v>90</v>
      </c>
      <c r="E122" s="1">
        <v>221</v>
      </c>
      <c r="F122" s="1" t="s">
        <v>617</v>
      </c>
    </row>
    <row r="123" spans="1:6" hidden="1">
      <c r="A123" s="2" t="s">
        <v>561</v>
      </c>
      <c r="B123" s="2" t="s">
        <v>616</v>
      </c>
      <c r="C123" s="1" t="s">
        <v>10</v>
      </c>
      <c r="D123" s="1">
        <v>91</v>
      </c>
      <c r="E123" s="1">
        <v>220</v>
      </c>
      <c r="F123" s="1" t="s">
        <v>617</v>
      </c>
    </row>
    <row r="124" spans="1:6" hidden="1">
      <c r="A124" s="2" t="s">
        <v>562</v>
      </c>
      <c r="B124" s="2" t="s">
        <v>32</v>
      </c>
      <c r="C124" s="1" t="s">
        <v>10</v>
      </c>
      <c r="D124" s="1">
        <v>92</v>
      </c>
      <c r="E124" s="1">
        <v>219</v>
      </c>
      <c r="F124" s="1" t="s">
        <v>617</v>
      </c>
    </row>
    <row r="125" spans="1:6" hidden="1">
      <c r="A125" s="2" t="s">
        <v>564</v>
      </c>
      <c r="B125" s="2" t="s">
        <v>33</v>
      </c>
      <c r="C125" s="1" t="s">
        <v>10</v>
      </c>
      <c r="D125" s="1">
        <v>94</v>
      </c>
      <c r="E125" s="1">
        <v>218</v>
      </c>
      <c r="F125" s="1" t="s">
        <v>617</v>
      </c>
    </row>
    <row r="126" spans="1:6" hidden="1">
      <c r="A126" s="2" t="s">
        <v>565</v>
      </c>
      <c r="B126" s="2" t="s">
        <v>616</v>
      </c>
      <c r="C126" s="1" t="s">
        <v>10</v>
      </c>
      <c r="D126" s="1">
        <v>95</v>
      </c>
      <c r="E126" s="1">
        <v>217</v>
      </c>
      <c r="F126" s="1" t="s">
        <v>617</v>
      </c>
    </row>
    <row r="127" spans="1:6" hidden="1">
      <c r="A127" s="2" t="s">
        <v>566</v>
      </c>
      <c r="B127" s="2" t="s">
        <v>33</v>
      </c>
      <c r="C127" s="1" t="s">
        <v>10</v>
      </c>
      <c r="D127" s="1">
        <v>96</v>
      </c>
      <c r="E127" s="1">
        <v>216</v>
      </c>
      <c r="F127" s="1" t="s">
        <v>617</v>
      </c>
    </row>
    <row r="128" spans="1:6" hidden="1">
      <c r="A128" s="2" t="s">
        <v>567</v>
      </c>
      <c r="B128" s="2" t="s">
        <v>33</v>
      </c>
      <c r="C128" s="1" t="s">
        <v>10</v>
      </c>
      <c r="D128" s="1">
        <v>97</v>
      </c>
      <c r="E128" s="1">
        <v>215</v>
      </c>
      <c r="F128" s="1" t="s">
        <v>617</v>
      </c>
    </row>
    <row r="129" spans="1:6" hidden="1">
      <c r="A129" s="2" t="s">
        <v>568</v>
      </c>
      <c r="B129" s="2" t="s">
        <v>616</v>
      </c>
      <c r="C129" s="1" t="s">
        <v>10</v>
      </c>
      <c r="D129" s="1">
        <v>98</v>
      </c>
      <c r="E129" s="1">
        <v>214</v>
      </c>
      <c r="F129" s="1" t="s">
        <v>617</v>
      </c>
    </row>
    <row r="130" spans="1:6" hidden="1">
      <c r="A130" s="2" t="s">
        <v>569</v>
      </c>
      <c r="B130" s="2" t="s">
        <v>33</v>
      </c>
      <c r="C130" s="1" t="s">
        <v>10</v>
      </c>
      <c r="D130" s="1">
        <v>99</v>
      </c>
      <c r="E130" s="1">
        <v>213</v>
      </c>
      <c r="F130" s="1" t="s">
        <v>617</v>
      </c>
    </row>
    <row r="131" spans="1:6" hidden="1">
      <c r="A131" s="2" t="s">
        <v>574</v>
      </c>
      <c r="B131" s="2" t="s">
        <v>37</v>
      </c>
      <c r="C131" s="1" t="s">
        <v>10</v>
      </c>
      <c r="D131" s="1">
        <v>105</v>
      </c>
      <c r="E131" s="1">
        <v>212</v>
      </c>
      <c r="F131" s="1" t="s">
        <v>617</v>
      </c>
    </row>
    <row r="132" spans="1:6" hidden="1">
      <c r="A132" s="2" t="s">
        <v>575</v>
      </c>
      <c r="B132" s="2" t="s">
        <v>34</v>
      </c>
      <c r="C132" s="1" t="s">
        <v>10</v>
      </c>
      <c r="D132" s="1">
        <v>106</v>
      </c>
      <c r="E132" s="1">
        <v>211</v>
      </c>
      <c r="F132" s="1" t="s">
        <v>617</v>
      </c>
    </row>
    <row r="133" spans="1:6" hidden="1">
      <c r="A133" s="2" t="s">
        <v>577</v>
      </c>
      <c r="B133" s="2" t="s">
        <v>33</v>
      </c>
      <c r="C133" s="1" t="s">
        <v>10</v>
      </c>
      <c r="D133" s="1">
        <v>108</v>
      </c>
      <c r="E133" s="1">
        <v>210</v>
      </c>
      <c r="F133" s="1" t="s">
        <v>617</v>
      </c>
    </row>
    <row r="134" spans="1:6" hidden="1">
      <c r="A134" s="2" t="s">
        <v>578</v>
      </c>
      <c r="B134" s="2" t="s">
        <v>34</v>
      </c>
      <c r="C134" s="1" t="s">
        <v>10</v>
      </c>
      <c r="D134" s="1">
        <v>109</v>
      </c>
      <c r="E134" s="1">
        <v>209</v>
      </c>
      <c r="F134" s="1" t="s">
        <v>617</v>
      </c>
    </row>
    <row r="135" spans="1:6" hidden="1">
      <c r="A135" s="2" t="s">
        <v>579</v>
      </c>
      <c r="B135" s="2" t="s">
        <v>34</v>
      </c>
      <c r="C135" s="1" t="s">
        <v>10</v>
      </c>
      <c r="D135" s="1">
        <v>110</v>
      </c>
      <c r="E135" s="1">
        <v>208</v>
      </c>
      <c r="F135" s="1" t="s">
        <v>617</v>
      </c>
    </row>
    <row r="136" spans="1:6" hidden="1">
      <c r="A136" s="2" t="s">
        <v>580</v>
      </c>
      <c r="B136" s="2" t="s">
        <v>32</v>
      </c>
      <c r="C136" s="1" t="s">
        <v>10</v>
      </c>
      <c r="D136" s="1">
        <v>111</v>
      </c>
      <c r="E136" s="1">
        <v>207</v>
      </c>
      <c r="F136" s="1" t="s">
        <v>617</v>
      </c>
    </row>
    <row r="137" spans="1:6" hidden="1">
      <c r="A137" s="2" t="s">
        <v>583</v>
      </c>
      <c r="B137" s="2" t="s">
        <v>32</v>
      </c>
      <c r="C137" s="1" t="s">
        <v>10</v>
      </c>
      <c r="D137" s="1">
        <v>114</v>
      </c>
      <c r="E137" s="1">
        <v>206</v>
      </c>
      <c r="F137" s="1" t="s">
        <v>617</v>
      </c>
    </row>
    <row r="138" spans="1:6" hidden="1">
      <c r="A138" s="2" t="s">
        <v>584</v>
      </c>
      <c r="B138" s="2" t="s">
        <v>32</v>
      </c>
      <c r="C138" s="1" t="s">
        <v>10</v>
      </c>
      <c r="D138" s="1">
        <v>115</v>
      </c>
      <c r="E138" s="1">
        <v>205</v>
      </c>
      <c r="F138" s="1" t="s">
        <v>617</v>
      </c>
    </row>
    <row r="139" spans="1:6" hidden="1">
      <c r="A139" s="2" t="s">
        <v>589</v>
      </c>
      <c r="B139" s="2" t="s">
        <v>33</v>
      </c>
      <c r="C139" s="1" t="s">
        <v>10</v>
      </c>
      <c r="D139" s="1">
        <v>120</v>
      </c>
      <c r="E139" s="1">
        <v>204</v>
      </c>
      <c r="F139" s="1" t="s">
        <v>617</v>
      </c>
    </row>
    <row r="140" spans="1:6" hidden="1">
      <c r="A140" s="2" t="s">
        <v>590</v>
      </c>
      <c r="B140" s="2" t="s">
        <v>43</v>
      </c>
      <c r="C140" s="1" t="s">
        <v>10</v>
      </c>
      <c r="D140" s="1">
        <v>121</v>
      </c>
      <c r="E140" s="1">
        <v>203</v>
      </c>
      <c r="F140" s="1" t="s">
        <v>617</v>
      </c>
    </row>
    <row r="141" spans="1:6" hidden="1">
      <c r="A141" s="2" t="s">
        <v>592</v>
      </c>
      <c r="B141" s="2" t="s">
        <v>33</v>
      </c>
      <c r="C141" s="1" t="s">
        <v>10</v>
      </c>
      <c r="D141" s="1">
        <v>123</v>
      </c>
      <c r="E141" s="1">
        <v>202</v>
      </c>
      <c r="F141" s="1" t="s">
        <v>617</v>
      </c>
    </row>
    <row r="142" spans="1:6" hidden="1">
      <c r="A142" s="2" t="s">
        <v>593</v>
      </c>
      <c r="B142" s="2" t="s">
        <v>47</v>
      </c>
      <c r="C142" s="1" t="s">
        <v>10</v>
      </c>
      <c r="D142" s="1">
        <v>124</v>
      </c>
      <c r="E142" s="1">
        <v>201</v>
      </c>
      <c r="F142" s="1" t="s">
        <v>617</v>
      </c>
    </row>
    <row r="143" spans="1:6" hidden="1">
      <c r="A143" s="2" t="s">
        <v>595</v>
      </c>
      <c r="B143" s="2" t="s">
        <v>32</v>
      </c>
      <c r="C143" s="1" t="s">
        <v>10</v>
      </c>
      <c r="D143" s="1">
        <v>126</v>
      </c>
      <c r="E143" s="1">
        <v>200</v>
      </c>
      <c r="F143" s="1" t="s">
        <v>617</v>
      </c>
    </row>
    <row r="144" spans="1:6" hidden="1">
      <c r="A144" s="2" t="s">
        <v>596</v>
      </c>
      <c r="B144" s="2" t="s">
        <v>33</v>
      </c>
      <c r="C144" s="1" t="s">
        <v>10</v>
      </c>
      <c r="D144" s="1">
        <v>128</v>
      </c>
      <c r="E144" s="1">
        <v>199</v>
      </c>
      <c r="F144" s="1" t="s">
        <v>617</v>
      </c>
    </row>
    <row r="145" spans="1:6" hidden="1">
      <c r="A145" s="2" t="s">
        <v>600</v>
      </c>
      <c r="B145" s="2" t="s">
        <v>43</v>
      </c>
      <c r="C145" s="1" t="s">
        <v>10</v>
      </c>
      <c r="D145" s="1">
        <v>132</v>
      </c>
      <c r="E145" s="1">
        <v>198</v>
      </c>
      <c r="F145" s="1" t="s">
        <v>617</v>
      </c>
    </row>
    <row r="146" spans="1:6" hidden="1">
      <c r="A146" s="2" t="s">
        <v>604</v>
      </c>
      <c r="B146" s="2" t="s">
        <v>34</v>
      </c>
      <c r="C146" s="1" t="s">
        <v>10</v>
      </c>
      <c r="D146" s="1">
        <v>136</v>
      </c>
      <c r="E146" s="1">
        <v>197</v>
      </c>
      <c r="F146" s="1" t="s">
        <v>617</v>
      </c>
    </row>
    <row r="147" spans="1:6" hidden="1">
      <c r="A147" s="2" t="s">
        <v>610</v>
      </c>
      <c r="B147" s="2" t="s">
        <v>47</v>
      </c>
      <c r="C147" s="1" t="s">
        <v>10</v>
      </c>
      <c r="D147" s="1">
        <v>142</v>
      </c>
      <c r="E147" s="1">
        <v>196</v>
      </c>
      <c r="F147" s="1" t="s">
        <v>617</v>
      </c>
    </row>
    <row r="148" spans="1:6" hidden="1">
      <c r="A148" s="67" t="s">
        <v>884</v>
      </c>
      <c r="B148" s="72" t="s">
        <v>32</v>
      </c>
      <c r="C148" s="8" t="s">
        <v>5</v>
      </c>
      <c r="D148" s="8">
        <v>37</v>
      </c>
      <c r="E148" s="8">
        <v>300</v>
      </c>
      <c r="F148" s="8" t="s">
        <v>916</v>
      </c>
    </row>
    <row r="149" spans="1:6" hidden="1">
      <c r="A149" s="67" t="s">
        <v>74</v>
      </c>
      <c r="B149" s="72" t="s">
        <v>32</v>
      </c>
      <c r="C149" s="8" t="s">
        <v>5</v>
      </c>
      <c r="D149" s="8">
        <v>43</v>
      </c>
      <c r="E149" s="8">
        <v>299</v>
      </c>
      <c r="F149" s="8" t="s">
        <v>916</v>
      </c>
    </row>
    <row r="150" spans="1:6" hidden="1">
      <c r="A150" s="67" t="s">
        <v>888</v>
      </c>
      <c r="B150" s="72" t="s">
        <v>32</v>
      </c>
      <c r="C150" s="8" t="s">
        <v>5</v>
      </c>
      <c r="D150" s="8">
        <v>46</v>
      </c>
      <c r="E150" s="8">
        <v>298</v>
      </c>
      <c r="F150" s="8" t="s">
        <v>916</v>
      </c>
    </row>
    <row r="151" spans="1:6" hidden="1">
      <c r="A151" s="67" t="s">
        <v>889</v>
      </c>
      <c r="B151" s="72" t="s">
        <v>33</v>
      </c>
      <c r="C151" s="8" t="s">
        <v>5</v>
      </c>
      <c r="D151" s="8">
        <v>47</v>
      </c>
      <c r="E151" s="8">
        <v>297</v>
      </c>
      <c r="F151" s="8" t="s">
        <v>916</v>
      </c>
    </row>
    <row r="152" spans="1:6" hidden="1">
      <c r="A152" s="67" t="s">
        <v>891</v>
      </c>
      <c r="B152" s="72" t="s">
        <v>32</v>
      </c>
      <c r="C152" s="8" t="s">
        <v>5</v>
      </c>
      <c r="D152" s="8">
        <v>49</v>
      </c>
      <c r="E152" s="8">
        <v>296</v>
      </c>
      <c r="F152" s="8" t="s">
        <v>916</v>
      </c>
    </row>
    <row r="153" spans="1:6" hidden="1">
      <c r="A153" s="67" t="s">
        <v>917</v>
      </c>
      <c r="B153" s="72" t="s">
        <v>32</v>
      </c>
      <c r="C153" s="8" t="s">
        <v>5</v>
      </c>
      <c r="D153" s="8">
        <v>50</v>
      </c>
      <c r="E153" s="8">
        <v>295</v>
      </c>
      <c r="F153" s="8" t="s">
        <v>916</v>
      </c>
    </row>
    <row r="154" spans="1:6" hidden="1">
      <c r="A154" s="67" t="s">
        <v>893</v>
      </c>
      <c r="B154" s="72" t="s">
        <v>32</v>
      </c>
      <c r="C154" s="8" t="s">
        <v>5</v>
      </c>
      <c r="D154" s="8">
        <v>53</v>
      </c>
      <c r="E154" s="8">
        <v>294</v>
      </c>
      <c r="F154" s="8" t="s">
        <v>916</v>
      </c>
    </row>
    <row r="155" spans="1:6" hidden="1">
      <c r="A155" s="67" t="s">
        <v>894</v>
      </c>
      <c r="B155" s="72" t="s">
        <v>32</v>
      </c>
      <c r="C155" s="8" t="s">
        <v>5</v>
      </c>
      <c r="D155" s="8">
        <v>54</v>
      </c>
      <c r="E155" s="8">
        <v>293</v>
      </c>
      <c r="F155" s="8" t="s">
        <v>916</v>
      </c>
    </row>
    <row r="156" spans="1:6" hidden="1">
      <c r="A156" s="68" t="s">
        <v>895</v>
      </c>
      <c r="B156" s="72" t="s">
        <v>34</v>
      </c>
      <c r="C156" s="8" t="s">
        <v>5</v>
      </c>
      <c r="D156" s="8">
        <v>56</v>
      </c>
      <c r="E156" s="8">
        <v>292</v>
      </c>
      <c r="F156" s="8" t="s">
        <v>916</v>
      </c>
    </row>
    <row r="157" spans="1:6" hidden="1">
      <c r="A157" s="67" t="s">
        <v>72</v>
      </c>
      <c r="B157" s="72" t="s">
        <v>43</v>
      </c>
      <c r="C157" s="8" t="s">
        <v>5</v>
      </c>
      <c r="D157" s="8">
        <v>57</v>
      </c>
      <c r="E157" s="8">
        <v>291</v>
      </c>
      <c r="F157" s="8" t="s">
        <v>916</v>
      </c>
    </row>
    <row r="158" spans="1:6" hidden="1">
      <c r="A158" s="67" t="s">
        <v>546</v>
      </c>
      <c r="B158" s="72" t="s">
        <v>33</v>
      </c>
      <c r="C158" s="8" t="s">
        <v>5</v>
      </c>
      <c r="D158" s="8">
        <v>58</v>
      </c>
      <c r="E158" s="8">
        <v>290</v>
      </c>
      <c r="F158" s="8" t="s">
        <v>916</v>
      </c>
    </row>
    <row r="159" spans="1:6" hidden="1">
      <c r="A159" s="67" t="s">
        <v>17</v>
      </c>
      <c r="B159" s="72" t="s">
        <v>43</v>
      </c>
      <c r="C159" s="8" t="s">
        <v>5</v>
      </c>
      <c r="D159" s="8">
        <v>62</v>
      </c>
      <c r="E159" s="8">
        <v>289</v>
      </c>
      <c r="F159" s="8" t="s">
        <v>916</v>
      </c>
    </row>
    <row r="160" spans="1:6" hidden="1">
      <c r="A160" s="67" t="s">
        <v>900</v>
      </c>
      <c r="B160" s="72" t="s">
        <v>33</v>
      </c>
      <c r="C160" s="8" t="s">
        <v>5</v>
      </c>
      <c r="D160" s="8">
        <v>64</v>
      </c>
      <c r="E160" s="8">
        <v>288</v>
      </c>
      <c r="F160" s="8" t="s">
        <v>916</v>
      </c>
    </row>
    <row r="161" spans="1:6" hidden="1">
      <c r="A161" s="67" t="s">
        <v>901</v>
      </c>
      <c r="B161" s="72" t="s">
        <v>32</v>
      </c>
      <c r="C161" s="8" t="s">
        <v>5</v>
      </c>
      <c r="D161" s="8">
        <v>65</v>
      </c>
      <c r="E161" s="8">
        <v>287</v>
      </c>
      <c r="F161" s="8" t="s">
        <v>916</v>
      </c>
    </row>
    <row r="162" spans="1:6" hidden="1">
      <c r="A162" s="67" t="s">
        <v>903</v>
      </c>
      <c r="B162" s="72" t="s">
        <v>37</v>
      </c>
      <c r="C162" s="8" t="s">
        <v>5</v>
      </c>
      <c r="D162" s="8">
        <v>67</v>
      </c>
      <c r="E162" s="8">
        <v>286</v>
      </c>
      <c r="F162" s="8" t="s">
        <v>916</v>
      </c>
    </row>
    <row r="163" spans="1:6" hidden="1">
      <c r="A163" s="67" t="s">
        <v>905</v>
      </c>
      <c r="B163" s="72" t="s">
        <v>32</v>
      </c>
      <c r="C163" s="8" t="s">
        <v>5</v>
      </c>
      <c r="D163" s="8">
        <v>69</v>
      </c>
      <c r="E163" s="8">
        <v>285</v>
      </c>
      <c r="F163" s="8" t="s">
        <v>916</v>
      </c>
    </row>
    <row r="164" spans="1:6" hidden="1">
      <c r="A164" s="67" t="s">
        <v>906</v>
      </c>
      <c r="B164" s="72" t="s">
        <v>32</v>
      </c>
      <c r="C164" s="8" t="s">
        <v>5</v>
      </c>
      <c r="D164" s="8">
        <v>70</v>
      </c>
      <c r="E164" s="8">
        <v>284</v>
      </c>
      <c r="F164" s="8" t="s">
        <v>916</v>
      </c>
    </row>
    <row r="165" spans="1:6" hidden="1">
      <c r="A165" s="67" t="s">
        <v>907</v>
      </c>
      <c r="B165" s="72" t="s">
        <v>32</v>
      </c>
      <c r="C165" s="8" t="s">
        <v>5</v>
      </c>
      <c r="D165" s="8">
        <v>71</v>
      </c>
      <c r="E165" s="8">
        <v>283</v>
      </c>
      <c r="F165" s="8" t="s">
        <v>916</v>
      </c>
    </row>
    <row r="166" spans="1:6" hidden="1">
      <c r="A166" s="67" t="s">
        <v>910</v>
      </c>
      <c r="B166" s="72" t="s">
        <v>34</v>
      </c>
      <c r="C166" s="8" t="s">
        <v>5</v>
      </c>
      <c r="D166" s="8">
        <v>74</v>
      </c>
      <c r="E166" s="8">
        <v>282</v>
      </c>
      <c r="F166" s="8" t="s">
        <v>916</v>
      </c>
    </row>
    <row r="167" spans="1:6" hidden="1">
      <c r="A167" s="67" t="s">
        <v>918</v>
      </c>
      <c r="B167" s="72" t="s">
        <v>43</v>
      </c>
      <c r="C167" s="8" t="s">
        <v>5</v>
      </c>
      <c r="D167" s="8">
        <v>78</v>
      </c>
      <c r="E167" s="8">
        <v>281</v>
      </c>
      <c r="F167" s="8" t="s">
        <v>916</v>
      </c>
    </row>
    <row r="168" spans="1:6" hidden="1">
      <c r="A168" s="67" t="s">
        <v>60</v>
      </c>
      <c r="B168" s="72" t="s">
        <v>32</v>
      </c>
      <c r="C168" s="8" t="s">
        <v>10</v>
      </c>
      <c r="D168" s="8">
        <v>1</v>
      </c>
      <c r="E168" s="8">
        <v>300</v>
      </c>
      <c r="F168" s="8" t="s">
        <v>916</v>
      </c>
    </row>
    <row r="169" spans="1:6" hidden="1">
      <c r="A169" s="67" t="s">
        <v>79</v>
      </c>
      <c r="B169" s="72" t="s">
        <v>32</v>
      </c>
      <c r="C169" s="8" t="s">
        <v>10</v>
      </c>
      <c r="D169" s="8">
        <v>2</v>
      </c>
      <c r="E169" s="8">
        <v>299</v>
      </c>
      <c r="F169" s="8" t="s">
        <v>916</v>
      </c>
    </row>
    <row r="170" spans="1:6" hidden="1">
      <c r="A170" s="67" t="s">
        <v>70</v>
      </c>
      <c r="B170" s="72" t="s">
        <v>33</v>
      </c>
      <c r="C170" s="8" t="s">
        <v>10</v>
      </c>
      <c r="D170" s="8">
        <v>3</v>
      </c>
      <c r="E170" s="8">
        <v>298</v>
      </c>
      <c r="F170" s="8" t="s">
        <v>916</v>
      </c>
    </row>
    <row r="171" spans="1:6" hidden="1">
      <c r="A171" s="67" t="s">
        <v>11</v>
      </c>
      <c r="B171" s="72" t="s">
        <v>32</v>
      </c>
      <c r="C171" s="8" t="s">
        <v>10</v>
      </c>
      <c r="D171" s="8">
        <v>4</v>
      </c>
      <c r="E171" s="8">
        <v>297</v>
      </c>
      <c r="F171" s="8" t="s">
        <v>916</v>
      </c>
    </row>
    <row r="172" spans="1:6" hidden="1">
      <c r="A172" s="67" t="s">
        <v>20</v>
      </c>
      <c r="B172" s="72" t="s">
        <v>32</v>
      </c>
      <c r="C172" s="8" t="s">
        <v>10</v>
      </c>
      <c r="D172" s="8">
        <v>5</v>
      </c>
      <c r="E172" s="8">
        <v>296</v>
      </c>
      <c r="F172" s="8" t="s">
        <v>916</v>
      </c>
    </row>
    <row r="173" spans="1:6" hidden="1">
      <c r="A173" s="67" t="s">
        <v>866</v>
      </c>
      <c r="B173" s="72" t="s">
        <v>33</v>
      </c>
      <c r="C173" s="8" t="s">
        <v>10</v>
      </c>
      <c r="D173" s="8">
        <v>6</v>
      </c>
      <c r="E173" s="8">
        <v>295</v>
      </c>
      <c r="F173" s="8" t="s">
        <v>916</v>
      </c>
    </row>
    <row r="174" spans="1:6" hidden="1">
      <c r="A174" s="67" t="s">
        <v>12</v>
      </c>
      <c r="B174" s="72" t="s">
        <v>32</v>
      </c>
      <c r="C174" s="8" t="s">
        <v>10</v>
      </c>
      <c r="D174" s="8">
        <v>7</v>
      </c>
      <c r="E174" s="8">
        <v>294</v>
      </c>
      <c r="F174" s="8" t="s">
        <v>916</v>
      </c>
    </row>
    <row r="175" spans="1:6" hidden="1">
      <c r="A175" s="67" t="s">
        <v>919</v>
      </c>
      <c r="B175" s="72" t="s">
        <v>32</v>
      </c>
      <c r="C175" s="8" t="s">
        <v>10</v>
      </c>
      <c r="D175" s="8">
        <v>8</v>
      </c>
      <c r="E175" s="8">
        <v>293</v>
      </c>
      <c r="F175" s="8" t="s">
        <v>916</v>
      </c>
    </row>
    <row r="176" spans="1:6" hidden="1">
      <c r="A176" s="67" t="s">
        <v>867</v>
      </c>
      <c r="B176" s="72" t="s">
        <v>32</v>
      </c>
      <c r="C176" s="8" t="s">
        <v>10</v>
      </c>
      <c r="D176" s="8">
        <v>9</v>
      </c>
      <c r="E176" s="8">
        <v>292</v>
      </c>
      <c r="F176" s="8" t="s">
        <v>916</v>
      </c>
    </row>
    <row r="177" spans="1:6" hidden="1">
      <c r="A177" s="67" t="s">
        <v>868</v>
      </c>
      <c r="B177" s="72" t="s">
        <v>37</v>
      </c>
      <c r="C177" s="8" t="s">
        <v>10</v>
      </c>
      <c r="D177" s="8">
        <v>10</v>
      </c>
      <c r="E177" s="8">
        <v>291</v>
      </c>
      <c r="F177" s="8" t="s">
        <v>916</v>
      </c>
    </row>
    <row r="178" spans="1:6" hidden="1">
      <c r="A178" s="67" t="s">
        <v>489</v>
      </c>
      <c r="B178" s="72" t="s">
        <v>33</v>
      </c>
      <c r="C178" s="8" t="s">
        <v>10</v>
      </c>
      <c r="D178" s="8">
        <v>11</v>
      </c>
      <c r="E178" s="8">
        <v>290</v>
      </c>
      <c r="F178" s="8" t="s">
        <v>916</v>
      </c>
    </row>
    <row r="179" spans="1:6" hidden="1">
      <c r="A179" s="67" t="s">
        <v>920</v>
      </c>
      <c r="B179" s="72" t="s">
        <v>32</v>
      </c>
      <c r="C179" s="8" t="s">
        <v>10</v>
      </c>
      <c r="D179" s="8">
        <v>12</v>
      </c>
      <c r="E179" s="8">
        <v>289</v>
      </c>
      <c r="F179" s="8" t="s">
        <v>916</v>
      </c>
    </row>
    <row r="180" spans="1:6" hidden="1">
      <c r="A180" s="67" t="s">
        <v>78</v>
      </c>
      <c r="B180" s="72" t="s">
        <v>32</v>
      </c>
      <c r="C180" s="8" t="s">
        <v>10</v>
      </c>
      <c r="D180" s="8">
        <v>13</v>
      </c>
      <c r="E180" s="8">
        <v>288</v>
      </c>
      <c r="F180" s="8" t="s">
        <v>916</v>
      </c>
    </row>
    <row r="181" spans="1:6" hidden="1">
      <c r="A181" s="67" t="s">
        <v>71</v>
      </c>
      <c r="B181" s="72" t="s">
        <v>33</v>
      </c>
      <c r="C181" s="8" t="s">
        <v>10</v>
      </c>
      <c r="D181" s="8">
        <v>14</v>
      </c>
      <c r="E181" s="8">
        <v>287</v>
      </c>
      <c r="F181" s="8" t="s">
        <v>916</v>
      </c>
    </row>
    <row r="182" spans="1:6" hidden="1">
      <c r="A182" s="67" t="s">
        <v>921</v>
      </c>
      <c r="B182" s="72" t="s">
        <v>33</v>
      </c>
      <c r="C182" s="8" t="s">
        <v>10</v>
      </c>
      <c r="D182" s="8">
        <v>15</v>
      </c>
      <c r="E182" s="8">
        <v>286</v>
      </c>
      <c r="F182" s="8" t="s">
        <v>916</v>
      </c>
    </row>
    <row r="183" spans="1:6" hidden="1">
      <c r="A183" s="67" t="s">
        <v>869</v>
      </c>
      <c r="B183" s="72" t="s">
        <v>32</v>
      </c>
      <c r="C183" s="8" t="s">
        <v>10</v>
      </c>
      <c r="D183" s="8">
        <v>16</v>
      </c>
      <c r="E183" s="8">
        <v>285</v>
      </c>
      <c r="F183" s="8" t="s">
        <v>916</v>
      </c>
    </row>
    <row r="184" spans="1:6" hidden="1">
      <c r="A184" s="67" t="s">
        <v>870</v>
      </c>
      <c r="B184" s="72" t="s">
        <v>32</v>
      </c>
      <c r="C184" s="8" t="s">
        <v>10</v>
      </c>
      <c r="D184" s="8">
        <v>17</v>
      </c>
      <c r="E184" s="8">
        <v>284</v>
      </c>
      <c r="F184" s="8" t="s">
        <v>916</v>
      </c>
    </row>
    <row r="185" spans="1:6" hidden="1">
      <c r="A185" s="67" t="s">
        <v>871</v>
      </c>
      <c r="B185" s="72" t="s">
        <v>32</v>
      </c>
      <c r="C185" s="8" t="s">
        <v>10</v>
      </c>
      <c r="D185" s="8">
        <v>18</v>
      </c>
      <c r="E185" s="8">
        <v>283</v>
      </c>
      <c r="F185" s="8" t="s">
        <v>916</v>
      </c>
    </row>
    <row r="186" spans="1:6" hidden="1">
      <c r="A186" s="67" t="s">
        <v>872</v>
      </c>
      <c r="B186" s="72" t="s">
        <v>616</v>
      </c>
      <c r="C186" s="8" t="s">
        <v>10</v>
      </c>
      <c r="D186" s="8">
        <v>19</v>
      </c>
      <c r="E186" s="8">
        <v>282</v>
      </c>
      <c r="F186" s="8" t="s">
        <v>916</v>
      </c>
    </row>
    <row r="187" spans="1:6" hidden="1">
      <c r="A187" s="67" t="s">
        <v>873</v>
      </c>
      <c r="B187" s="72" t="s">
        <v>32</v>
      </c>
      <c r="C187" s="8" t="s">
        <v>10</v>
      </c>
      <c r="D187" s="8">
        <v>20</v>
      </c>
      <c r="E187" s="8">
        <v>281</v>
      </c>
      <c r="F187" s="8" t="s">
        <v>916</v>
      </c>
    </row>
    <row r="188" spans="1:6" hidden="1">
      <c r="A188" s="67" t="s">
        <v>874</v>
      </c>
      <c r="B188" s="72" t="s">
        <v>33</v>
      </c>
      <c r="C188" s="8" t="s">
        <v>10</v>
      </c>
      <c r="D188" s="8">
        <v>21</v>
      </c>
      <c r="E188" s="8">
        <v>280</v>
      </c>
      <c r="F188" s="8" t="s">
        <v>916</v>
      </c>
    </row>
    <row r="189" spans="1:6" hidden="1">
      <c r="A189" s="67" t="s">
        <v>875</v>
      </c>
      <c r="B189" s="72" t="s">
        <v>32</v>
      </c>
      <c r="C189" s="8" t="s">
        <v>10</v>
      </c>
      <c r="D189" s="8">
        <v>22</v>
      </c>
      <c r="E189" s="8">
        <v>279</v>
      </c>
      <c r="F189" s="8" t="s">
        <v>916</v>
      </c>
    </row>
    <row r="190" spans="1:6" hidden="1">
      <c r="A190" s="67" t="s">
        <v>876</v>
      </c>
      <c r="B190" s="72" t="s">
        <v>32</v>
      </c>
      <c r="C190" s="8" t="s">
        <v>10</v>
      </c>
      <c r="D190" s="8">
        <v>23</v>
      </c>
      <c r="E190" s="8">
        <v>278</v>
      </c>
      <c r="F190" s="8" t="s">
        <v>916</v>
      </c>
    </row>
    <row r="191" spans="1:6" hidden="1">
      <c r="A191" s="67" t="s">
        <v>877</v>
      </c>
      <c r="B191" s="72" t="s">
        <v>33</v>
      </c>
      <c r="C191" s="8" t="s">
        <v>10</v>
      </c>
      <c r="D191" s="8">
        <v>24</v>
      </c>
      <c r="E191" s="8">
        <v>277</v>
      </c>
      <c r="F191" s="8" t="s">
        <v>916</v>
      </c>
    </row>
    <row r="192" spans="1:6" hidden="1">
      <c r="A192" s="67" t="s">
        <v>878</v>
      </c>
      <c r="B192" s="72" t="s">
        <v>34</v>
      </c>
      <c r="C192" s="8" t="s">
        <v>10</v>
      </c>
      <c r="D192" s="8">
        <v>25</v>
      </c>
      <c r="E192" s="8">
        <v>276</v>
      </c>
      <c r="F192" s="8" t="s">
        <v>916</v>
      </c>
    </row>
    <row r="193" spans="1:6" hidden="1">
      <c r="A193" s="67" t="s">
        <v>21</v>
      </c>
      <c r="B193" s="72" t="s">
        <v>43</v>
      </c>
      <c r="C193" s="8" t="s">
        <v>10</v>
      </c>
      <c r="D193" s="8">
        <v>26</v>
      </c>
      <c r="E193" s="8">
        <v>275</v>
      </c>
      <c r="F193" s="8" t="s">
        <v>916</v>
      </c>
    </row>
    <row r="194" spans="1:6" hidden="1">
      <c r="A194" s="67" t="s">
        <v>14</v>
      </c>
      <c r="B194" s="72" t="s">
        <v>33</v>
      </c>
      <c r="C194" s="8" t="s">
        <v>10</v>
      </c>
      <c r="D194" s="8">
        <v>27</v>
      </c>
      <c r="E194" s="8">
        <v>274</v>
      </c>
      <c r="F194" s="8" t="s">
        <v>916</v>
      </c>
    </row>
    <row r="195" spans="1:6" hidden="1">
      <c r="A195" s="67" t="s">
        <v>13</v>
      </c>
      <c r="B195" s="72" t="s">
        <v>32</v>
      </c>
      <c r="C195" s="8" t="s">
        <v>10</v>
      </c>
      <c r="D195" s="8">
        <v>28</v>
      </c>
      <c r="E195" s="8">
        <v>273</v>
      </c>
      <c r="F195" s="8" t="s">
        <v>916</v>
      </c>
    </row>
    <row r="196" spans="1:6" hidden="1">
      <c r="A196" s="67" t="s">
        <v>879</v>
      </c>
      <c r="B196" s="72" t="s">
        <v>33</v>
      </c>
      <c r="C196" s="8" t="s">
        <v>10</v>
      </c>
      <c r="D196" s="8">
        <v>29</v>
      </c>
      <c r="E196" s="8">
        <v>272</v>
      </c>
      <c r="F196" s="8" t="s">
        <v>916</v>
      </c>
    </row>
    <row r="197" spans="1:6" hidden="1">
      <c r="A197" s="67" t="s">
        <v>22</v>
      </c>
      <c r="B197" s="72" t="s">
        <v>34</v>
      </c>
      <c r="C197" s="8" t="s">
        <v>10</v>
      </c>
      <c r="D197" s="8">
        <v>30</v>
      </c>
      <c r="E197" s="8">
        <v>271</v>
      </c>
      <c r="F197" s="8" t="s">
        <v>916</v>
      </c>
    </row>
    <row r="198" spans="1:6" hidden="1">
      <c r="A198" s="67" t="s">
        <v>880</v>
      </c>
      <c r="B198" s="72" t="s">
        <v>32</v>
      </c>
      <c r="C198" s="8" t="s">
        <v>10</v>
      </c>
      <c r="D198" s="8">
        <v>31</v>
      </c>
      <c r="E198" s="8">
        <v>270</v>
      </c>
      <c r="F198" s="8" t="s">
        <v>916</v>
      </c>
    </row>
    <row r="199" spans="1:6" hidden="1">
      <c r="A199" s="67" t="s">
        <v>56</v>
      </c>
      <c r="B199" s="72" t="s">
        <v>33</v>
      </c>
      <c r="C199" s="8" t="s">
        <v>10</v>
      </c>
      <c r="D199" s="8">
        <v>32</v>
      </c>
      <c r="E199" s="8">
        <v>269</v>
      </c>
      <c r="F199" s="8" t="s">
        <v>916</v>
      </c>
    </row>
    <row r="200" spans="1:6" hidden="1">
      <c r="A200" s="67" t="s">
        <v>881</v>
      </c>
      <c r="B200" s="72" t="s">
        <v>32</v>
      </c>
      <c r="C200" s="8" t="s">
        <v>10</v>
      </c>
      <c r="D200" s="8">
        <v>33</v>
      </c>
      <c r="E200" s="8">
        <v>268</v>
      </c>
      <c r="F200" s="8" t="s">
        <v>916</v>
      </c>
    </row>
    <row r="201" spans="1:6" hidden="1">
      <c r="A201" s="67" t="s">
        <v>882</v>
      </c>
      <c r="B201" s="72" t="s">
        <v>33</v>
      </c>
      <c r="C201" s="8" t="s">
        <v>10</v>
      </c>
      <c r="D201" s="8">
        <v>34</v>
      </c>
      <c r="E201" s="8">
        <v>267</v>
      </c>
      <c r="F201" s="8" t="s">
        <v>916</v>
      </c>
    </row>
    <row r="202" spans="1:6" hidden="1">
      <c r="A202" s="67" t="s">
        <v>883</v>
      </c>
      <c r="B202" s="72" t="s">
        <v>32</v>
      </c>
      <c r="C202" s="8" t="s">
        <v>10</v>
      </c>
      <c r="D202" s="8">
        <v>35</v>
      </c>
      <c r="E202" s="8">
        <v>266</v>
      </c>
      <c r="F202" s="8" t="s">
        <v>916</v>
      </c>
    </row>
    <row r="203" spans="1:6" hidden="1">
      <c r="A203" s="67" t="s">
        <v>513</v>
      </c>
      <c r="B203" s="72" t="s">
        <v>43</v>
      </c>
      <c r="C203" s="8" t="s">
        <v>10</v>
      </c>
      <c r="D203" s="8">
        <v>36</v>
      </c>
      <c r="E203" s="8">
        <v>265</v>
      </c>
      <c r="F203" s="8" t="s">
        <v>916</v>
      </c>
    </row>
    <row r="204" spans="1:6" hidden="1">
      <c r="A204" s="67" t="s">
        <v>16</v>
      </c>
      <c r="B204" s="72" t="s">
        <v>33</v>
      </c>
      <c r="C204" s="8" t="s">
        <v>10</v>
      </c>
      <c r="D204" s="8">
        <v>38</v>
      </c>
      <c r="E204" s="8">
        <v>264</v>
      </c>
      <c r="F204" s="8" t="s">
        <v>916</v>
      </c>
    </row>
    <row r="205" spans="1:6" hidden="1">
      <c r="A205" s="67" t="s">
        <v>23</v>
      </c>
      <c r="B205" s="72" t="s">
        <v>47</v>
      </c>
      <c r="C205" s="8" t="s">
        <v>10</v>
      </c>
      <c r="D205" s="8">
        <v>39</v>
      </c>
      <c r="E205" s="8">
        <v>263</v>
      </c>
      <c r="F205" s="8" t="s">
        <v>916</v>
      </c>
    </row>
    <row r="206" spans="1:6" hidden="1">
      <c r="A206" s="67" t="s">
        <v>885</v>
      </c>
      <c r="B206" s="72" t="s">
        <v>32</v>
      </c>
      <c r="C206" s="8" t="s">
        <v>10</v>
      </c>
      <c r="D206" s="8">
        <v>40</v>
      </c>
      <c r="E206" s="8">
        <v>262</v>
      </c>
      <c r="F206" s="8" t="s">
        <v>916</v>
      </c>
    </row>
    <row r="207" spans="1:6" hidden="1">
      <c r="A207" s="67" t="s">
        <v>76</v>
      </c>
      <c r="B207" s="72" t="s">
        <v>33</v>
      </c>
      <c r="C207" s="8" t="s">
        <v>10</v>
      </c>
      <c r="D207" s="8">
        <v>41</v>
      </c>
      <c r="E207" s="8">
        <v>261</v>
      </c>
      <c r="F207" s="8" t="s">
        <v>916</v>
      </c>
    </row>
    <row r="208" spans="1:6" hidden="1">
      <c r="A208" s="67" t="s">
        <v>886</v>
      </c>
      <c r="B208" s="72" t="s">
        <v>39</v>
      </c>
      <c r="C208" s="8" t="s">
        <v>10</v>
      </c>
      <c r="D208" s="8">
        <v>42</v>
      </c>
      <c r="E208" s="8">
        <v>260</v>
      </c>
      <c r="F208" s="8" t="s">
        <v>916</v>
      </c>
    </row>
    <row r="209" spans="1:6" hidden="1">
      <c r="A209" s="67" t="s">
        <v>887</v>
      </c>
      <c r="B209" s="72" t="s">
        <v>33</v>
      </c>
      <c r="C209" s="8" t="s">
        <v>10</v>
      </c>
      <c r="D209" s="8">
        <v>44</v>
      </c>
      <c r="E209" s="8">
        <v>259</v>
      </c>
      <c r="F209" s="8" t="s">
        <v>916</v>
      </c>
    </row>
    <row r="210" spans="1:6" hidden="1">
      <c r="A210" s="67" t="s">
        <v>922</v>
      </c>
      <c r="B210" s="72" t="s">
        <v>32</v>
      </c>
      <c r="C210" s="8" t="s">
        <v>10</v>
      </c>
      <c r="D210" s="8">
        <v>45</v>
      </c>
      <c r="E210" s="8">
        <v>258</v>
      </c>
      <c r="F210" s="8" t="s">
        <v>916</v>
      </c>
    </row>
    <row r="211" spans="1:6" hidden="1">
      <c r="A211" s="67" t="s">
        <v>890</v>
      </c>
      <c r="B211" s="72" t="s">
        <v>33</v>
      </c>
      <c r="C211" s="8" t="s">
        <v>10</v>
      </c>
      <c r="D211" s="8">
        <v>48</v>
      </c>
      <c r="E211" s="8">
        <v>257</v>
      </c>
      <c r="F211" s="8" t="s">
        <v>916</v>
      </c>
    </row>
    <row r="212" spans="1:6" hidden="1">
      <c r="A212" s="67" t="s">
        <v>892</v>
      </c>
      <c r="B212" s="72" t="s">
        <v>33</v>
      </c>
      <c r="C212" s="8" t="s">
        <v>10</v>
      </c>
      <c r="D212" s="8">
        <v>51</v>
      </c>
      <c r="E212" s="8">
        <v>256</v>
      </c>
      <c r="F212" s="8" t="s">
        <v>916</v>
      </c>
    </row>
    <row r="213" spans="1:6" hidden="1">
      <c r="A213" s="74" t="s">
        <v>596</v>
      </c>
      <c r="B213" s="72" t="s">
        <v>33</v>
      </c>
      <c r="C213" s="8" t="s">
        <v>10</v>
      </c>
      <c r="D213" s="8">
        <v>55</v>
      </c>
      <c r="E213" s="8">
        <v>254</v>
      </c>
      <c r="F213" s="8" t="s">
        <v>916</v>
      </c>
    </row>
    <row r="214" spans="1:6" hidden="1">
      <c r="A214" s="67" t="s">
        <v>896</v>
      </c>
      <c r="B214" s="72" t="s">
        <v>34</v>
      </c>
      <c r="C214" s="8" t="s">
        <v>10</v>
      </c>
      <c r="D214" s="8">
        <v>59</v>
      </c>
      <c r="E214" s="8">
        <v>253</v>
      </c>
      <c r="F214" s="8" t="s">
        <v>916</v>
      </c>
    </row>
    <row r="215" spans="1:6" hidden="1">
      <c r="A215" s="67" t="s">
        <v>897</v>
      </c>
      <c r="B215" s="72" t="s">
        <v>43</v>
      </c>
      <c r="C215" s="8" t="s">
        <v>10</v>
      </c>
      <c r="D215" s="8">
        <v>60</v>
      </c>
      <c r="E215" s="8">
        <v>252</v>
      </c>
      <c r="F215" s="8" t="s">
        <v>916</v>
      </c>
    </row>
    <row r="216" spans="1:6" hidden="1">
      <c r="A216" s="67" t="s">
        <v>898</v>
      </c>
      <c r="B216" s="72" t="s">
        <v>47</v>
      </c>
      <c r="C216" s="8" t="s">
        <v>10</v>
      </c>
      <c r="D216" s="8">
        <v>61</v>
      </c>
      <c r="E216" s="8">
        <v>251</v>
      </c>
      <c r="F216" s="8" t="s">
        <v>916</v>
      </c>
    </row>
    <row r="217" spans="1:6" hidden="1">
      <c r="A217" s="67" t="s">
        <v>899</v>
      </c>
      <c r="B217" s="72" t="s">
        <v>47</v>
      </c>
      <c r="C217" s="8" t="s">
        <v>10</v>
      </c>
      <c r="D217" s="8">
        <v>63</v>
      </c>
      <c r="E217" s="8">
        <v>250</v>
      </c>
      <c r="F217" s="8" t="s">
        <v>916</v>
      </c>
    </row>
    <row r="218" spans="1:6" hidden="1">
      <c r="A218" s="67" t="s">
        <v>902</v>
      </c>
      <c r="B218" s="72" t="s">
        <v>32</v>
      </c>
      <c r="C218" s="8" t="s">
        <v>10</v>
      </c>
      <c r="D218" s="8">
        <v>66</v>
      </c>
      <c r="E218" s="8">
        <v>249</v>
      </c>
      <c r="F218" s="8" t="s">
        <v>916</v>
      </c>
    </row>
    <row r="219" spans="1:6" hidden="1">
      <c r="A219" s="67" t="s">
        <v>904</v>
      </c>
      <c r="B219" s="72" t="s">
        <v>34</v>
      </c>
      <c r="C219" s="8" t="s">
        <v>10</v>
      </c>
      <c r="D219" s="8">
        <v>68</v>
      </c>
      <c r="E219" s="8">
        <v>248</v>
      </c>
      <c r="F219" s="8" t="s">
        <v>916</v>
      </c>
    </row>
    <row r="220" spans="1:6" hidden="1">
      <c r="A220" s="67" t="s">
        <v>908</v>
      </c>
      <c r="B220" s="72" t="s">
        <v>32</v>
      </c>
      <c r="C220" s="8" t="s">
        <v>10</v>
      </c>
      <c r="D220" s="8">
        <v>72</v>
      </c>
      <c r="E220" s="8">
        <v>247</v>
      </c>
      <c r="F220" s="8" t="s">
        <v>916</v>
      </c>
    </row>
    <row r="221" spans="1:6" hidden="1">
      <c r="A221" s="67" t="s">
        <v>909</v>
      </c>
      <c r="B221" s="72" t="s">
        <v>43</v>
      </c>
      <c r="C221" s="8" t="s">
        <v>10</v>
      </c>
      <c r="D221" s="8">
        <v>73</v>
      </c>
      <c r="E221" s="8">
        <v>246</v>
      </c>
      <c r="F221" s="8" t="s">
        <v>916</v>
      </c>
    </row>
    <row r="222" spans="1:6" hidden="1">
      <c r="A222" s="67" t="s">
        <v>911</v>
      </c>
      <c r="B222" s="72" t="s">
        <v>34</v>
      </c>
      <c r="C222" s="8" t="s">
        <v>10</v>
      </c>
      <c r="D222" s="8">
        <v>75</v>
      </c>
      <c r="E222" s="8">
        <v>245</v>
      </c>
      <c r="F222" s="8" t="s">
        <v>916</v>
      </c>
    </row>
    <row r="223" spans="1:6" hidden="1">
      <c r="A223" s="67" t="s">
        <v>912</v>
      </c>
      <c r="B223" s="72" t="s">
        <v>43</v>
      </c>
      <c r="C223" s="8" t="s">
        <v>10</v>
      </c>
      <c r="D223" s="8">
        <v>76</v>
      </c>
      <c r="E223" s="8">
        <v>244</v>
      </c>
      <c r="F223" s="8" t="s">
        <v>916</v>
      </c>
    </row>
    <row r="224" spans="1:6" hidden="1">
      <c r="A224" s="67" t="s">
        <v>913</v>
      </c>
      <c r="B224" s="72" t="s">
        <v>43</v>
      </c>
      <c r="C224" s="8" t="s">
        <v>10</v>
      </c>
      <c r="D224" s="8">
        <v>77</v>
      </c>
      <c r="E224" s="8">
        <v>243</v>
      </c>
      <c r="F224" s="8" t="s">
        <v>916</v>
      </c>
    </row>
    <row r="225" spans="1:7" hidden="1">
      <c r="A225" s="67" t="s">
        <v>914</v>
      </c>
      <c r="B225" s="72" t="s">
        <v>43</v>
      </c>
      <c r="C225" s="8" t="s">
        <v>10</v>
      </c>
      <c r="D225" s="8">
        <v>79</v>
      </c>
      <c r="E225" s="8">
        <v>242</v>
      </c>
      <c r="F225" s="8" t="s">
        <v>916</v>
      </c>
    </row>
    <row r="226" spans="1:7" hidden="1">
      <c r="A226" s="67" t="s">
        <v>950</v>
      </c>
      <c r="B226" s="72" t="s">
        <v>32</v>
      </c>
      <c r="C226" s="8" t="s">
        <v>5</v>
      </c>
      <c r="D226" s="8">
        <v>19</v>
      </c>
      <c r="E226" s="8">
        <v>300</v>
      </c>
      <c r="F226" s="8" t="s">
        <v>1017</v>
      </c>
    </row>
    <row r="227" spans="1:7" hidden="1">
      <c r="A227" s="67" t="s">
        <v>967</v>
      </c>
      <c r="B227" s="72" t="s">
        <v>33</v>
      </c>
      <c r="C227" s="8" t="s">
        <v>5</v>
      </c>
      <c r="D227" s="8">
        <v>37</v>
      </c>
      <c r="E227" s="8">
        <v>299</v>
      </c>
      <c r="F227" s="8" t="s">
        <v>1017</v>
      </c>
    </row>
    <row r="228" spans="1:7" hidden="1">
      <c r="A228" s="67" t="s">
        <v>974</v>
      </c>
      <c r="B228" s="72" t="s">
        <v>32</v>
      </c>
      <c r="C228" s="8" t="s">
        <v>5</v>
      </c>
      <c r="D228" s="8">
        <v>44</v>
      </c>
      <c r="E228" s="8">
        <v>298</v>
      </c>
      <c r="F228" s="8" t="s">
        <v>1017</v>
      </c>
    </row>
    <row r="229" spans="1:7" hidden="1">
      <c r="A229" s="67" t="s">
        <v>977</v>
      </c>
      <c r="B229" s="72" t="s">
        <v>33</v>
      </c>
      <c r="C229" s="8" t="s">
        <v>5</v>
      </c>
      <c r="D229" s="8">
        <v>47</v>
      </c>
      <c r="E229" s="8">
        <v>297</v>
      </c>
      <c r="F229" s="8" t="s">
        <v>1017</v>
      </c>
    </row>
    <row r="230" spans="1:7" hidden="1">
      <c r="A230" s="67" t="s">
        <v>979</v>
      </c>
      <c r="B230" s="72" t="s">
        <v>33</v>
      </c>
      <c r="C230" s="8" t="s">
        <v>5</v>
      </c>
      <c r="D230" s="8">
        <v>49</v>
      </c>
      <c r="E230" s="8">
        <v>296</v>
      </c>
      <c r="F230" s="8" t="s">
        <v>1017</v>
      </c>
    </row>
    <row r="231" spans="1:7" hidden="1">
      <c r="A231" s="67" t="s">
        <v>75</v>
      </c>
      <c r="B231" s="72" t="s">
        <v>33</v>
      </c>
      <c r="C231" s="8" t="s">
        <v>5</v>
      </c>
      <c r="D231" s="8">
        <v>60</v>
      </c>
      <c r="E231" s="8">
        <v>295</v>
      </c>
      <c r="F231" s="8" t="s">
        <v>1017</v>
      </c>
    </row>
    <row r="232" spans="1:7" hidden="1">
      <c r="A232" s="67" t="s">
        <v>989</v>
      </c>
      <c r="B232" s="72" t="s">
        <v>32</v>
      </c>
      <c r="C232" s="8" t="s">
        <v>5</v>
      </c>
      <c r="D232" s="8">
        <v>61</v>
      </c>
      <c r="E232" s="8">
        <v>294</v>
      </c>
      <c r="F232" s="8" t="s">
        <v>1017</v>
      </c>
    </row>
    <row r="233" spans="1:7" hidden="1">
      <c r="A233" s="67" t="s">
        <v>990</v>
      </c>
      <c r="B233" s="72" t="s">
        <v>32</v>
      </c>
      <c r="C233" s="8" t="s">
        <v>5</v>
      </c>
      <c r="D233" s="8">
        <v>62</v>
      </c>
      <c r="E233" s="8">
        <v>293</v>
      </c>
      <c r="F233" s="8" t="s">
        <v>1017</v>
      </c>
    </row>
    <row r="234" spans="1:7" hidden="1">
      <c r="A234" s="67" t="s">
        <v>992</v>
      </c>
      <c r="B234" s="72" t="s">
        <v>34</v>
      </c>
      <c r="C234" s="8" t="s">
        <v>5</v>
      </c>
      <c r="D234" s="8">
        <v>64</v>
      </c>
      <c r="E234" s="8">
        <v>292</v>
      </c>
      <c r="F234" s="8" t="s">
        <v>1017</v>
      </c>
      <c r="G234" s="8"/>
    </row>
    <row r="235" spans="1:7" hidden="1">
      <c r="A235" s="67" t="s">
        <v>1001</v>
      </c>
      <c r="B235" s="72" t="s">
        <v>32</v>
      </c>
      <c r="C235" s="8" t="s">
        <v>5</v>
      </c>
      <c r="D235" s="8">
        <v>75</v>
      </c>
      <c r="E235" s="8">
        <v>291</v>
      </c>
      <c r="F235" s="8" t="s">
        <v>1017</v>
      </c>
    </row>
    <row r="236" spans="1:7" hidden="1">
      <c r="A236" s="67" t="s">
        <v>1002</v>
      </c>
      <c r="B236" s="72" t="s">
        <v>33</v>
      </c>
      <c r="C236" s="8" t="s">
        <v>5</v>
      </c>
      <c r="D236" s="8">
        <v>76</v>
      </c>
      <c r="E236" s="8">
        <v>290</v>
      </c>
      <c r="F236" s="8" t="s">
        <v>1017</v>
      </c>
    </row>
    <row r="237" spans="1:7" hidden="1">
      <c r="A237" s="67" t="s">
        <v>1008</v>
      </c>
      <c r="B237" s="72" t="s">
        <v>32</v>
      </c>
      <c r="C237" s="8" t="s">
        <v>5</v>
      </c>
      <c r="D237" s="8">
        <v>83</v>
      </c>
      <c r="E237" s="8">
        <v>289</v>
      </c>
      <c r="F237" s="8" t="s">
        <v>1017</v>
      </c>
    </row>
    <row r="238" spans="1:7" hidden="1">
      <c r="A238" s="67" t="s">
        <v>1009</v>
      </c>
      <c r="B238" s="72" t="s">
        <v>33</v>
      </c>
      <c r="C238" s="8" t="s">
        <v>5</v>
      </c>
      <c r="D238" s="8">
        <v>84</v>
      </c>
      <c r="E238" s="8">
        <v>288</v>
      </c>
      <c r="F238" s="8" t="s">
        <v>1017</v>
      </c>
    </row>
    <row r="239" spans="1:7" hidden="1">
      <c r="A239" s="67" t="s">
        <v>17</v>
      </c>
      <c r="B239" s="72" t="s">
        <v>43</v>
      </c>
      <c r="C239" s="8" t="s">
        <v>5</v>
      </c>
      <c r="D239" s="8">
        <v>90</v>
      </c>
      <c r="E239" s="8">
        <v>287</v>
      </c>
      <c r="F239" s="8" t="s">
        <v>1017</v>
      </c>
    </row>
    <row r="240" spans="1:7" hidden="1">
      <c r="A240" s="67" t="s">
        <v>935</v>
      </c>
      <c r="B240" s="72" t="s">
        <v>32</v>
      </c>
      <c r="C240" s="8" t="s">
        <v>10</v>
      </c>
      <c r="D240" s="8">
        <v>1</v>
      </c>
      <c r="E240" s="8">
        <v>300</v>
      </c>
      <c r="F240" s="8" t="s">
        <v>1017</v>
      </c>
    </row>
    <row r="241" spans="1:7" hidden="1">
      <c r="A241" s="67" t="s">
        <v>936</v>
      </c>
      <c r="B241" s="72" t="s">
        <v>33</v>
      </c>
      <c r="C241" s="8" t="s">
        <v>10</v>
      </c>
      <c r="D241" s="8">
        <v>2</v>
      </c>
      <c r="E241" s="8">
        <v>299</v>
      </c>
      <c r="F241" s="8" t="s">
        <v>1017</v>
      </c>
    </row>
    <row r="242" spans="1:7" hidden="1">
      <c r="A242" s="67" t="s">
        <v>937</v>
      </c>
      <c r="B242" s="72" t="s">
        <v>32</v>
      </c>
      <c r="C242" s="8" t="s">
        <v>10</v>
      </c>
      <c r="D242" s="8">
        <v>3</v>
      </c>
      <c r="E242" s="8">
        <v>298</v>
      </c>
      <c r="F242" s="8" t="s">
        <v>1017</v>
      </c>
    </row>
    <row r="243" spans="1:7" hidden="1">
      <c r="A243" s="67" t="s">
        <v>938</v>
      </c>
      <c r="B243" s="72" t="s">
        <v>32</v>
      </c>
      <c r="C243" s="8" t="s">
        <v>10</v>
      </c>
      <c r="D243" s="8">
        <v>4</v>
      </c>
      <c r="E243" s="8">
        <v>297</v>
      </c>
      <c r="F243" s="8" t="s">
        <v>1017</v>
      </c>
    </row>
    <row r="244" spans="1:7" hidden="1">
      <c r="A244" s="67" t="s">
        <v>939</v>
      </c>
      <c r="B244" s="72" t="s">
        <v>32</v>
      </c>
      <c r="C244" s="8" t="s">
        <v>10</v>
      </c>
      <c r="D244" s="8">
        <v>5</v>
      </c>
      <c r="E244" s="8">
        <v>296</v>
      </c>
      <c r="F244" s="8" t="s">
        <v>1017</v>
      </c>
    </row>
    <row r="245" spans="1:7" hidden="1">
      <c r="A245" s="67" t="s">
        <v>940</v>
      </c>
      <c r="B245" s="72" t="s">
        <v>32</v>
      </c>
      <c r="C245" s="8" t="s">
        <v>10</v>
      </c>
      <c r="D245" s="8">
        <v>6</v>
      </c>
      <c r="E245" s="8">
        <v>295</v>
      </c>
      <c r="F245" s="8" t="s">
        <v>1017</v>
      </c>
    </row>
    <row r="246" spans="1:7" hidden="1">
      <c r="A246" s="67" t="s">
        <v>941</v>
      </c>
      <c r="B246" s="72" t="s">
        <v>33</v>
      </c>
      <c r="C246" s="8" t="s">
        <v>10</v>
      </c>
      <c r="D246" s="8">
        <v>7</v>
      </c>
      <c r="E246" s="8">
        <v>294</v>
      </c>
      <c r="F246" s="8" t="s">
        <v>1017</v>
      </c>
    </row>
    <row r="247" spans="1:7" hidden="1">
      <c r="A247" s="67" t="s">
        <v>942</v>
      </c>
      <c r="B247" s="72" t="s">
        <v>32</v>
      </c>
      <c r="C247" s="8" t="s">
        <v>10</v>
      </c>
      <c r="D247" s="8">
        <v>8</v>
      </c>
      <c r="E247" s="8">
        <v>293</v>
      </c>
      <c r="F247" s="8" t="s">
        <v>1017</v>
      </c>
    </row>
    <row r="248" spans="1:7" hidden="1">
      <c r="A248" s="67" t="s">
        <v>70</v>
      </c>
      <c r="B248" s="72" t="s">
        <v>33</v>
      </c>
      <c r="C248" s="8" t="s">
        <v>10</v>
      </c>
      <c r="D248" s="8">
        <v>9</v>
      </c>
      <c r="E248" s="8">
        <v>292</v>
      </c>
      <c r="F248" s="8" t="s">
        <v>1017</v>
      </c>
    </row>
    <row r="249" spans="1:7" hidden="1">
      <c r="A249" s="67" t="s">
        <v>489</v>
      </c>
      <c r="B249" s="72" t="s">
        <v>33</v>
      </c>
      <c r="C249" s="8" t="s">
        <v>10</v>
      </c>
      <c r="D249" s="8">
        <v>10</v>
      </c>
      <c r="E249" s="8">
        <v>291</v>
      </c>
      <c r="F249" s="8" t="s">
        <v>1017</v>
      </c>
    </row>
    <row r="250" spans="1:7" hidden="1">
      <c r="A250" s="67" t="s">
        <v>943</v>
      </c>
      <c r="B250" s="72" t="s">
        <v>32</v>
      </c>
      <c r="C250" s="8" t="s">
        <v>10</v>
      </c>
      <c r="D250" s="8">
        <v>11</v>
      </c>
      <c r="E250" s="8">
        <v>290</v>
      </c>
      <c r="F250" s="8" t="s">
        <v>1017</v>
      </c>
      <c r="G250" s="8"/>
    </row>
    <row r="251" spans="1:7" hidden="1">
      <c r="A251" s="67" t="s">
        <v>60</v>
      </c>
      <c r="B251" s="72" t="s">
        <v>32</v>
      </c>
      <c r="C251" s="8" t="s">
        <v>10</v>
      </c>
      <c r="D251" s="8">
        <v>12</v>
      </c>
      <c r="E251" s="8">
        <v>289</v>
      </c>
      <c r="F251" s="8" t="s">
        <v>1017</v>
      </c>
    </row>
    <row r="252" spans="1:7" hidden="1">
      <c r="A252" s="67" t="s">
        <v>944</v>
      </c>
      <c r="B252" s="72" t="s">
        <v>32</v>
      </c>
      <c r="C252" s="8" t="s">
        <v>10</v>
      </c>
      <c r="D252" s="8">
        <v>13</v>
      </c>
      <c r="E252" s="8">
        <v>288</v>
      </c>
      <c r="F252" s="8" t="s">
        <v>1017</v>
      </c>
    </row>
    <row r="253" spans="1:7" hidden="1">
      <c r="A253" s="67" t="s">
        <v>945</v>
      </c>
      <c r="B253" s="72" t="s">
        <v>33</v>
      </c>
      <c r="C253" s="8" t="s">
        <v>10</v>
      </c>
      <c r="D253" s="8">
        <v>14</v>
      </c>
      <c r="E253" s="8">
        <v>287</v>
      </c>
      <c r="F253" s="8" t="s">
        <v>1017</v>
      </c>
    </row>
    <row r="254" spans="1:7" hidden="1">
      <c r="A254" s="67" t="s">
        <v>946</v>
      </c>
      <c r="B254" s="72" t="s">
        <v>32</v>
      </c>
      <c r="C254" s="8" t="s">
        <v>10</v>
      </c>
      <c r="D254" s="8">
        <v>15</v>
      </c>
      <c r="E254" s="8">
        <v>286</v>
      </c>
      <c r="F254" s="8" t="s">
        <v>1017</v>
      </c>
    </row>
    <row r="255" spans="1:7" hidden="1">
      <c r="A255" s="67" t="s">
        <v>947</v>
      </c>
      <c r="B255" s="72" t="s">
        <v>33</v>
      </c>
      <c r="C255" s="8" t="s">
        <v>10</v>
      </c>
      <c r="D255" s="8">
        <v>16</v>
      </c>
      <c r="E255" s="8">
        <v>285</v>
      </c>
      <c r="F255" s="8" t="s">
        <v>1017</v>
      </c>
    </row>
    <row r="256" spans="1:7" hidden="1">
      <c r="A256" s="67" t="s">
        <v>948</v>
      </c>
      <c r="B256" s="72" t="s">
        <v>33</v>
      </c>
      <c r="C256" s="8" t="s">
        <v>10</v>
      </c>
      <c r="D256" s="8">
        <v>17</v>
      </c>
      <c r="E256" s="8">
        <v>284</v>
      </c>
      <c r="F256" s="8" t="s">
        <v>1017</v>
      </c>
    </row>
    <row r="257" spans="1:6" hidden="1">
      <c r="A257" s="67" t="s">
        <v>949</v>
      </c>
      <c r="B257" s="72" t="s">
        <v>39</v>
      </c>
      <c r="C257" s="8" t="s">
        <v>10</v>
      </c>
      <c r="D257" s="8">
        <v>18</v>
      </c>
      <c r="E257" s="8">
        <v>283</v>
      </c>
      <c r="F257" s="8" t="s">
        <v>1017</v>
      </c>
    </row>
    <row r="258" spans="1:6" hidden="1">
      <c r="A258" s="67" t="s">
        <v>951</v>
      </c>
      <c r="B258" s="72" t="s">
        <v>32</v>
      </c>
      <c r="C258" s="8" t="s">
        <v>10</v>
      </c>
      <c r="D258" s="8">
        <v>20</v>
      </c>
      <c r="E258" s="8">
        <v>282</v>
      </c>
      <c r="F258" s="8" t="s">
        <v>1017</v>
      </c>
    </row>
    <row r="259" spans="1:6" hidden="1">
      <c r="A259" s="67" t="s">
        <v>952</v>
      </c>
      <c r="B259" s="72" t="s">
        <v>32</v>
      </c>
      <c r="C259" s="8" t="s">
        <v>10</v>
      </c>
      <c r="D259" s="8">
        <v>21</v>
      </c>
      <c r="E259" s="8">
        <v>281</v>
      </c>
      <c r="F259" s="8" t="s">
        <v>1017</v>
      </c>
    </row>
    <row r="260" spans="1:6" hidden="1">
      <c r="A260" s="67" t="s">
        <v>953</v>
      </c>
      <c r="B260" s="72" t="s">
        <v>32</v>
      </c>
      <c r="C260" s="8" t="s">
        <v>10</v>
      </c>
      <c r="D260" s="8">
        <v>22</v>
      </c>
      <c r="E260" s="8">
        <v>280</v>
      </c>
      <c r="F260" s="8" t="s">
        <v>1017</v>
      </c>
    </row>
    <row r="261" spans="1:6" hidden="1">
      <c r="A261" s="67" t="s">
        <v>954</v>
      </c>
      <c r="B261" s="72" t="s">
        <v>33</v>
      </c>
      <c r="C261" s="8" t="s">
        <v>10</v>
      </c>
      <c r="D261" s="8">
        <v>23</v>
      </c>
      <c r="E261" s="8">
        <v>279</v>
      </c>
      <c r="F261" s="8" t="s">
        <v>1017</v>
      </c>
    </row>
    <row r="262" spans="1:6" hidden="1">
      <c r="A262" s="67" t="s">
        <v>955</v>
      </c>
      <c r="B262" s="72" t="s">
        <v>33</v>
      </c>
      <c r="C262" s="8" t="s">
        <v>10</v>
      </c>
      <c r="D262" s="8">
        <v>24</v>
      </c>
      <c r="E262" s="8">
        <v>278</v>
      </c>
      <c r="F262" s="8" t="s">
        <v>1017</v>
      </c>
    </row>
    <row r="263" spans="1:6" hidden="1">
      <c r="A263" s="67" t="s">
        <v>956</v>
      </c>
      <c r="B263" s="72" t="s">
        <v>32</v>
      </c>
      <c r="C263" s="8" t="s">
        <v>10</v>
      </c>
      <c r="D263" s="8">
        <v>25</v>
      </c>
      <c r="E263" s="8">
        <v>277</v>
      </c>
      <c r="F263" s="8" t="s">
        <v>1017</v>
      </c>
    </row>
    <row r="264" spans="1:6" hidden="1">
      <c r="A264" s="67" t="s">
        <v>13</v>
      </c>
      <c r="B264" s="72" t="s">
        <v>32</v>
      </c>
      <c r="C264" s="8" t="s">
        <v>10</v>
      </c>
      <c r="D264" s="8">
        <v>26</v>
      </c>
      <c r="E264" s="8">
        <v>276</v>
      </c>
      <c r="F264" s="8" t="s">
        <v>1017</v>
      </c>
    </row>
    <row r="265" spans="1:6" hidden="1">
      <c r="A265" s="67" t="s">
        <v>957</v>
      </c>
      <c r="B265" s="72" t="s">
        <v>33</v>
      </c>
      <c r="C265" s="8" t="s">
        <v>10</v>
      </c>
      <c r="D265" s="8">
        <v>27</v>
      </c>
      <c r="E265" s="8">
        <v>275</v>
      </c>
      <c r="F265" s="8" t="s">
        <v>1017</v>
      </c>
    </row>
    <row r="266" spans="1:6" hidden="1">
      <c r="A266" s="67" t="s">
        <v>958</v>
      </c>
      <c r="B266" s="72" t="s">
        <v>33</v>
      </c>
      <c r="C266" s="8" t="s">
        <v>10</v>
      </c>
      <c r="D266" s="8">
        <v>28</v>
      </c>
      <c r="E266" s="8">
        <v>274</v>
      </c>
      <c r="F266" s="8" t="s">
        <v>1017</v>
      </c>
    </row>
    <row r="267" spans="1:6" hidden="1">
      <c r="A267" s="67" t="s">
        <v>959</v>
      </c>
      <c r="B267" s="72" t="s">
        <v>33</v>
      </c>
      <c r="C267" s="8" t="s">
        <v>10</v>
      </c>
      <c r="D267" s="8">
        <v>29</v>
      </c>
      <c r="E267" s="8">
        <v>273</v>
      </c>
      <c r="F267" s="8" t="s">
        <v>1017</v>
      </c>
    </row>
    <row r="268" spans="1:6" hidden="1">
      <c r="A268" s="67" t="s">
        <v>960</v>
      </c>
      <c r="B268" s="72" t="s">
        <v>33</v>
      </c>
      <c r="C268" s="8" t="s">
        <v>10</v>
      </c>
      <c r="D268" s="8">
        <v>30</v>
      </c>
      <c r="E268" s="8">
        <v>272</v>
      </c>
      <c r="F268" s="8" t="s">
        <v>1017</v>
      </c>
    </row>
    <row r="269" spans="1:6" hidden="1">
      <c r="A269" s="67" t="s">
        <v>961</v>
      </c>
      <c r="B269" s="72" t="s">
        <v>33</v>
      </c>
      <c r="C269" s="8" t="s">
        <v>10</v>
      </c>
      <c r="D269" s="8">
        <v>31</v>
      </c>
      <c r="E269" s="8">
        <v>271</v>
      </c>
      <c r="F269" s="8" t="s">
        <v>1017</v>
      </c>
    </row>
    <row r="270" spans="1:6" hidden="1">
      <c r="A270" s="67" t="s">
        <v>962</v>
      </c>
      <c r="B270" s="72" t="s">
        <v>33</v>
      </c>
      <c r="C270" s="8" t="s">
        <v>10</v>
      </c>
      <c r="D270" s="8">
        <v>32</v>
      </c>
      <c r="E270" s="8">
        <v>270</v>
      </c>
      <c r="F270" s="8" t="s">
        <v>1017</v>
      </c>
    </row>
    <row r="271" spans="1:6" hidden="1">
      <c r="A271" s="67" t="s">
        <v>963</v>
      </c>
      <c r="B271" s="72" t="s">
        <v>33</v>
      </c>
      <c r="C271" s="8" t="s">
        <v>10</v>
      </c>
      <c r="D271" s="8">
        <v>33</v>
      </c>
      <c r="E271" s="8">
        <v>269</v>
      </c>
      <c r="F271" s="8" t="s">
        <v>1017</v>
      </c>
    </row>
    <row r="272" spans="1:6" hidden="1">
      <c r="A272" s="67" t="s">
        <v>964</v>
      </c>
      <c r="B272" s="72" t="s">
        <v>33</v>
      </c>
      <c r="C272" s="8" t="s">
        <v>10</v>
      </c>
      <c r="D272" s="8">
        <v>34</v>
      </c>
      <c r="E272" s="8">
        <v>268</v>
      </c>
      <c r="F272" s="8" t="s">
        <v>1017</v>
      </c>
    </row>
    <row r="273" spans="1:6" hidden="1">
      <c r="A273" s="67" t="s">
        <v>965</v>
      </c>
      <c r="B273" s="72" t="s">
        <v>33</v>
      </c>
      <c r="C273" s="8" t="s">
        <v>10</v>
      </c>
      <c r="D273" s="8">
        <v>35</v>
      </c>
      <c r="E273" s="8">
        <v>267</v>
      </c>
      <c r="F273" s="8" t="s">
        <v>1017</v>
      </c>
    </row>
    <row r="274" spans="1:6" hidden="1">
      <c r="A274" s="67" t="s">
        <v>966</v>
      </c>
      <c r="B274" s="72" t="s">
        <v>32</v>
      </c>
      <c r="C274" s="8" t="s">
        <v>10</v>
      </c>
      <c r="D274" s="8">
        <v>36</v>
      </c>
      <c r="E274" s="8">
        <v>266</v>
      </c>
      <c r="F274" s="8" t="s">
        <v>1017</v>
      </c>
    </row>
    <row r="275" spans="1:6" hidden="1">
      <c r="A275" s="67" t="s">
        <v>968</v>
      </c>
      <c r="B275" s="72" t="s">
        <v>32</v>
      </c>
      <c r="C275" s="8" t="s">
        <v>10</v>
      </c>
      <c r="D275" s="8">
        <v>38</v>
      </c>
      <c r="E275" s="8">
        <v>265</v>
      </c>
      <c r="F275" s="8" t="s">
        <v>1017</v>
      </c>
    </row>
    <row r="276" spans="1:6" hidden="1">
      <c r="A276" s="67" t="s">
        <v>969</v>
      </c>
      <c r="B276" s="72" t="s">
        <v>32</v>
      </c>
      <c r="C276" s="8" t="s">
        <v>10</v>
      </c>
      <c r="D276" s="8">
        <v>39</v>
      </c>
      <c r="E276" s="8">
        <v>264</v>
      </c>
      <c r="F276" s="8" t="s">
        <v>1017</v>
      </c>
    </row>
    <row r="277" spans="1:6" hidden="1">
      <c r="A277" s="67" t="s">
        <v>970</v>
      </c>
      <c r="B277" s="72" t="s">
        <v>33</v>
      </c>
      <c r="C277" s="8" t="s">
        <v>10</v>
      </c>
      <c r="D277" s="8">
        <v>40</v>
      </c>
      <c r="E277" s="8">
        <v>263</v>
      </c>
      <c r="F277" s="8" t="s">
        <v>1017</v>
      </c>
    </row>
    <row r="278" spans="1:6" hidden="1">
      <c r="A278" s="67" t="s">
        <v>971</v>
      </c>
      <c r="B278" s="72" t="s">
        <v>32</v>
      </c>
      <c r="C278" s="8" t="s">
        <v>10</v>
      </c>
      <c r="D278" s="8">
        <v>41</v>
      </c>
      <c r="E278" s="8">
        <v>262</v>
      </c>
      <c r="F278" s="8" t="s">
        <v>1017</v>
      </c>
    </row>
    <row r="279" spans="1:6" hidden="1">
      <c r="A279" s="67" t="s">
        <v>972</v>
      </c>
      <c r="B279" s="72" t="s">
        <v>34</v>
      </c>
      <c r="C279" s="8" t="s">
        <v>10</v>
      </c>
      <c r="D279" s="8">
        <v>42</v>
      </c>
      <c r="E279" s="8">
        <v>261</v>
      </c>
      <c r="F279" s="8" t="s">
        <v>1017</v>
      </c>
    </row>
    <row r="280" spans="1:6" hidden="1">
      <c r="A280" s="67" t="s">
        <v>973</v>
      </c>
      <c r="B280" s="72" t="s">
        <v>32</v>
      </c>
      <c r="C280" s="8" t="s">
        <v>10</v>
      </c>
      <c r="D280" s="8">
        <v>43</v>
      </c>
      <c r="E280" s="8">
        <v>260</v>
      </c>
      <c r="F280" s="8" t="s">
        <v>1017</v>
      </c>
    </row>
    <row r="281" spans="1:6" hidden="1">
      <c r="A281" s="67" t="s">
        <v>975</v>
      </c>
      <c r="B281" s="72" t="s">
        <v>34</v>
      </c>
      <c r="C281" s="8" t="s">
        <v>10</v>
      </c>
      <c r="D281" s="8">
        <v>45</v>
      </c>
      <c r="E281" s="8">
        <v>259</v>
      </c>
      <c r="F281" s="8" t="s">
        <v>1017</v>
      </c>
    </row>
    <row r="282" spans="1:6" hidden="1">
      <c r="A282" s="67" t="s">
        <v>976</v>
      </c>
      <c r="B282" s="72" t="s">
        <v>32</v>
      </c>
      <c r="C282" s="8" t="s">
        <v>10</v>
      </c>
      <c r="D282" s="8">
        <v>46</v>
      </c>
      <c r="E282" s="8">
        <v>258</v>
      </c>
      <c r="F282" s="8" t="s">
        <v>1017</v>
      </c>
    </row>
    <row r="283" spans="1:6" hidden="1">
      <c r="A283" s="67" t="s">
        <v>978</v>
      </c>
      <c r="B283" s="72" t="s">
        <v>32</v>
      </c>
      <c r="C283" s="8" t="s">
        <v>10</v>
      </c>
      <c r="D283" s="8">
        <v>48</v>
      </c>
      <c r="E283" s="8">
        <v>257</v>
      </c>
      <c r="F283" s="8" t="s">
        <v>1017</v>
      </c>
    </row>
    <row r="284" spans="1:6" hidden="1">
      <c r="A284" s="67" t="s">
        <v>980</v>
      </c>
      <c r="B284" s="72" t="s">
        <v>32</v>
      </c>
      <c r="C284" s="8" t="s">
        <v>10</v>
      </c>
      <c r="D284" s="8">
        <v>50</v>
      </c>
      <c r="E284" s="8">
        <v>256</v>
      </c>
      <c r="F284" s="8" t="s">
        <v>1017</v>
      </c>
    </row>
    <row r="285" spans="1:6" hidden="1">
      <c r="A285" s="67" t="s">
        <v>981</v>
      </c>
      <c r="B285" s="72" t="s">
        <v>33</v>
      </c>
      <c r="C285" s="8" t="s">
        <v>10</v>
      </c>
      <c r="D285" s="8">
        <v>51</v>
      </c>
      <c r="E285" s="8">
        <v>255</v>
      </c>
      <c r="F285" s="8" t="s">
        <v>1017</v>
      </c>
    </row>
    <row r="286" spans="1:6" hidden="1">
      <c r="A286" s="67" t="s">
        <v>982</v>
      </c>
      <c r="B286" s="72" t="s">
        <v>32</v>
      </c>
      <c r="C286" s="8" t="s">
        <v>10</v>
      </c>
      <c r="D286" s="8">
        <v>52</v>
      </c>
      <c r="E286" s="8">
        <v>254</v>
      </c>
      <c r="F286" s="8" t="s">
        <v>1017</v>
      </c>
    </row>
    <row r="287" spans="1:6" hidden="1">
      <c r="A287" s="67" t="s">
        <v>983</v>
      </c>
      <c r="B287" s="72" t="s">
        <v>32</v>
      </c>
      <c r="C287" s="8" t="s">
        <v>10</v>
      </c>
      <c r="D287" s="8">
        <v>53</v>
      </c>
      <c r="E287" s="8">
        <v>253</v>
      </c>
      <c r="F287" s="8" t="s">
        <v>1017</v>
      </c>
    </row>
    <row r="288" spans="1:6" hidden="1">
      <c r="A288" s="67" t="s">
        <v>984</v>
      </c>
      <c r="B288" s="72" t="s">
        <v>34</v>
      </c>
      <c r="C288" s="8" t="s">
        <v>10</v>
      </c>
      <c r="D288" s="8">
        <v>54</v>
      </c>
      <c r="E288" s="8">
        <v>252</v>
      </c>
      <c r="F288" s="8" t="s">
        <v>1017</v>
      </c>
    </row>
    <row r="289" spans="1:6" hidden="1">
      <c r="A289" s="67" t="s">
        <v>985</v>
      </c>
      <c r="B289" s="72" t="s">
        <v>32</v>
      </c>
      <c r="C289" s="8" t="s">
        <v>10</v>
      </c>
      <c r="D289" s="8">
        <v>55</v>
      </c>
      <c r="E289" s="8">
        <v>251</v>
      </c>
      <c r="F289" s="8" t="s">
        <v>1017</v>
      </c>
    </row>
    <row r="290" spans="1:6" hidden="1">
      <c r="A290" s="67" t="s">
        <v>986</v>
      </c>
      <c r="B290" s="72" t="s">
        <v>43</v>
      </c>
      <c r="C290" s="8" t="s">
        <v>10</v>
      </c>
      <c r="D290" s="8">
        <v>56</v>
      </c>
      <c r="E290" s="8">
        <v>250</v>
      </c>
      <c r="F290" s="8" t="s">
        <v>1017</v>
      </c>
    </row>
    <row r="291" spans="1:6" hidden="1">
      <c r="A291" s="67" t="s">
        <v>23</v>
      </c>
      <c r="B291" s="72" t="s">
        <v>47</v>
      </c>
      <c r="C291" s="8" t="s">
        <v>10</v>
      </c>
      <c r="D291" s="8">
        <v>57</v>
      </c>
      <c r="E291" s="8">
        <v>249</v>
      </c>
      <c r="F291" s="8" t="s">
        <v>1017</v>
      </c>
    </row>
    <row r="292" spans="1:6" hidden="1">
      <c r="A292" s="67" t="s">
        <v>987</v>
      </c>
      <c r="B292" s="72" t="s">
        <v>34</v>
      </c>
      <c r="C292" s="8" t="s">
        <v>10</v>
      </c>
      <c r="D292" s="8">
        <v>58</v>
      </c>
      <c r="E292" s="8">
        <v>248</v>
      </c>
      <c r="F292" s="8" t="s">
        <v>1017</v>
      </c>
    </row>
    <row r="293" spans="1:6" hidden="1">
      <c r="A293" s="67" t="s">
        <v>988</v>
      </c>
      <c r="B293" s="72" t="s">
        <v>43</v>
      </c>
      <c r="C293" s="8" t="s">
        <v>10</v>
      </c>
      <c r="D293" s="8">
        <v>59</v>
      </c>
      <c r="E293" s="8">
        <v>247</v>
      </c>
      <c r="F293" s="8" t="s">
        <v>1017</v>
      </c>
    </row>
    <row r="294" spans="1:6" hidden="1">
      <c r="A294" s="67" t="s">
        <v>991</v>
      </c>
      <c r="B294" s="72" t="s">
        <v>33</v>
      </c>
      <c r="C294" s="8" t="s">
        <v>10</v>
      </c>
      <c r="D294" s="8">
        <v>63</v>
      </c>
      <c r="E294" s="8">
        <v>246</v>
      </c>
      <c r="F294" s="8" t="s">
        <v>1017</v>
      </c>
    </row>
    <row r="295" spans="1:6" hidden="1">
      <c r="A295" s="67" t="s">
        <v>993</v>
      </c>
      <c r="B295" s="72" t="s">
        <v>34</v>
      </c>
      <c r="C295" s="8" t="s">
        <v>10</v>
      </c>
      <c r="D295" s="8">
        <v>65</v>
      </c>
      <c r="E295" s="8">
        <v>245</v>
      </c>
      <c r="F295" s="8" t="s">
        <v>1017</v>
      </c>
    </row>
    <row r="296" spans="1:6" hidden="1">
      <c r="A296" s="67" t="s">
        <v>994</v>
      </c>
      <c r="B296" s="72" t="s">
        <v>33</v>
      </c>
      <c r="C296" s="8" t="s">
        <v>10</v>
      </c>
      <c r="D296" s="8">
        <v>66</v>
      </c>
      <c r="E296" s="8">
        <v>244</v>
      </c>
      <c r="F296" s="8" t="s">
        <v>1017</v>
      </c>
    </row>
    <row r="297" spans="1:6" hidden="1">
      <c r="A297" s="67" t="s">
        <v>995</v>
      </c>
      <c r="B297" s="72" t="s">
        <v>43</v>
      </c>
      <c r="C297" s="8" t="s">
        <v>10</v>
      </c>
      <c r="D297" s="8">
        <v>67</v>
      </c>
      <c r="E297" s="8">
        <v>243</v>
      </c>
      <c r="F297" s="8" t="s">
        <v>1017</v>
      </c>
    </row>
    <row r="298" spans="1:6" hidden="1">
      <c r="A298" s="67" t="s">
        <v>996</v>
      </c>
      <c r="B298" s="72" t="s">
        <v>33</v>
      </c>
      <c r="C298" s="8" t="s">
        <v>10</v>
      </c>
      <c r="D298" s="8">
        <v>68</v>
      </c>
      <c r="E298" s="8">
        <v>242</v>
      </c>
      <c r="F298" s="8" t="s">
        <v>1017</v>
      </c>
    </row>
    <row r="299" spans="1:6" hidden="1">
      <c r="A299" s="67" t="s">
        <v>16</v>
      </c>
      <c r="B299" s="72" t="s">
        <v>33</v>
      </c>
      <c r="C299" s="8" t="s">
        <v>10</v>
      </c>
      <c r="D299" s="8">
        <v>69</v>
      </c>
      <c r="E299" s="8">
        <v>241</v>
      </c>
      <c r="F299" s="8" t="s">
        <v>1017</v>
      </c>
    </row>
    <row r="300" spans="1:6" hidden="1">
      <c r="A300" s="67" t="s">
        <v>997</v>
      </c>
      <c r="B300" s="72" t="s">
        <v>33</v>
      </c>
      <c r="C300" s="8" t="s">
        <v>10</v>
      </c>
      <c r="D300" s="8">
        <v>70</v>
      </c>
      <c r="E300" s="8">
        <v>240</v>
      </c>
      <c r="F300" s="8" t="s">
        <v>1017</v>
      </c>
    </row>
    <row r="301" spans="1:6" hidden="1">
      <c r="A301" s="67" t="s">
        <v>998</v>
      </c>
      <c r="B301" s="72" t="s">
        <v>32</v>
      </c>
      <c r="C301" s="8" t="s">
        <v>10</v>
      </c>
      <c r="D301" s="8">
        <v>71</v>
      </c>
      <c r="E301" s="8">
        <v>239</v>
      </c>
      <c r="F301" s="8" t="s">
        <v>1017</v>
      </c>
    </row>
    <row r="302" spans="1:6" hidden="1">
      <c r="A302" s="67" t="s">
        <v>999</v>
      </c>
      <c r="B302" s="72" t="s">
        <v>32</v>
      </c>
      <c r="C302" s="8" t="s">
        <v>10</v>
      </c>
      <c r="D302" s="8">
        <v>72</v>
      </c>
      <c r="E302" s="8">
        <v>238</v>
      </c>
      <c r="F302" s="8" t="s">
        <v>1017</v>
      </c>
    </row>
    <row r="303" spans="1:6" hidden="1">
      <c r="A303" s="67" t="s">
        <v>1000</v>
      </c>
      <c r="B303" s="72" t="s">
        <v>33</v>
      </c>
      <c r="C303" s="8" t="s">
        <v>10</v>
      </c>
      <c r="D303" s="8">
        <v>73</v>
      </c>
      <c r="E303" s="8">
        <v>237</v>
      </c>
      <c r="F303" s="8" t="s">
        <v>1017</v>
      </c>
    </row>
    <row r="304" spans="1:6" hidden="1">
      <c r="A304" s="67" t="s">
        <v>886</v>
      </c>
      <c r="B304" s="72" t="s">
        <v>33</v>
      </c>
      <c r="C304" s="8" t="s">
        <v>10</v>
      </c>
      <c r="D304" s="8">
        <v>74</v>
      </c>
      <c r="E304" s="8">
        <v>236</v>
      </c>
      <c r="F304" s="8" t="s">
        <v>1017</v>
      </c>
    </row>
    <row r="305" spans="1:6" hidden="1">
      <c r="A305" s="67" t="s">
        <v>1003</v>
      </c>
      <c r="B305" s="72" t="s">
        <v>33</v>
      </c>
      <c r="C305" s="8" t="s">
        <v>10</v>
      </c>
      <c r="D305" s="8">
        <v>77</v>
      </c>
      <c r="E305" s="8">
        <v>235</v>
      </c>
      <c r="F305" s="8" t="s">
        <v>1017</v>
      </c>
    </row>
    <row r="306" spans="1:6" hidden="1">
      <c r="A306" s="67" t="s">
        <v>1004</v>
      </c>
      <c r="B306" s="72" t="s">
        <v>33</v>
      </c>
      <c r="C306" s="8" t="s">
        <v>10</v>
      </c>
      <c r="D306" s="8">
        <v>78</v>
      </c>
      <c r="E306" s="8">
        <v>234</v>
      </c>
      <c r="F306" s="8" t="s">
        <v>1017</v>
      </c>
    </row>
    <row r="307" spans="1:6" hidden="1">
      <c r="A307" s="67" t="s">
        <v>1005</v>
      </c>
      <c r="B307" s="72" t="s">
        <v>43</v>
      </c>
      <c r="C307" s="8" t="s">
        <v>10</v>
      </c>
      <c r="D307" s="8">
        <v>79</v>
      </c>
      <c r="E307" s="8">
        <v>233</v>
      </c>
      <c r="F307" s="8" t="s">
        <v>1017</v>
      </c>
    </row>
    <row r="308" spans="1:6" hidden="1">
      <c r="A308" s="67" t="s">
        <v>21</v>
      </c>
      <c r="B308" s="72" t="s">
        <v>43</v>
      </c>
      <c r="C308" s="8" t="s">
        <v>10</v>
      </c>
      <c r="D308" s="8">
        <v>80</v>
      </c>
      <c r="E308" s="8">
        <v>232</v>
      </c>
      <c r="F308" s="8" t="s">
        <v>1017</v>
      </c>
    </row>
    <row r="309" spans="1:6" hidden="1">
      <c r="A309" s="67" t="s">
        <v>1006</v>
      </c>
      <c r="B309" s="72" t="s">
        <v>34</v>
      </c>
      <c r="C309" s="8" t="s">
        <v>10</v>
      </c>
      <c r="D309" s="8">
        <v>81</v>
      </c>
      <c r="E309" s="8">
        <v>231</v>
      </c>
      <c r="F309" s="8" t="s">
        <v>1017</v>
      </c>
    </row>
    <row r="310" spans="1:6" hidden="1">
      <c r="A310" s="67" t="s">
        <v>1007</v>
      </c>
      <c r="B310" s="72" t="s">
        <v>34</v>
      </c>
      <c r="C310" s="8" t="s">
        <v>10</v>
      </c>
      <c r="D310" s="8">
        <v>82</v>
      </c>
      <c r="E310" s="8">
        <v>230</v>
      </c>
      <c r="F310" s="8" t="s">
        <v>1017</v>
      </c>
    </row>
    <row r="311" spans="1:6" hidden="1">
      <c r="A311" s="67" t="s">
        <v>1010</v>
      </c>
      <c r="B311" s="72" t="s">
        <v>33</v>
      </c>
      <c r="C311" s="8" t="s">
        <v>10</v>
      </c>
      <c r="D311" s="8">
        <v>85</v>
      </c>
      <c r="E311" s="8">
        <v>229</v>
      </c>
      <c r="F311" s="8" t="s">
        <v>1017</v>
      </c>
    </row>
    <row r="312" spans="1:6" hidden="1">
      <c r="A312" s="67" t="s">
        <v>1011</v>
      </c>
      <c r="B312" s="72" t="s">
        <v>32</v>
      </c>
      <c r="C312" s="8" t="s">
        <v>10</v>
      </c>
      <c r="D312" s="8">
        <v>86</v>
      </c>
      <c r="E312" s="8">
        <v>228</v>
      </c>
      <c r="F312" s="8" t="s">
        <v>1017</v>
      </c>
    </row>
    <row r="313" spans="1:6" hidden="1">
      <c r="A313" s="67" t="s">
        <v>1012</v>
      </c>
      <c r="B313" s="72" t="s">
        <v>43</v>
      </c>
      <c r="C313" s="8" t="s">
        <v>10</v>
      </c>
      <c r="D313" s="8">
        <v>87</v>
      </c>
      <c r="E313" s="8">
        <v>227</v>
      </c>
      <c r="F313" s="8" t="s">
        <v>1017</v>
      </c>
    </row>
    <row r="314" spans="1:6" hidden="1">
      <c r="A314" s="67" t="s">
        <v>1013</v>
      </c>
      <c r="B314" s="72" t="s">
        <v>43</v>
      </c>
      <c r="C314" s="8" t="s">
        <v>10</v>
      </c>
      <c r="D314" s="8">
        <v>88</v>
      </c>
      <c r="E314" s="8">
        <v>226</v>
      </c>
      <c r="F314" s="8" t="s">
        <v>1017</v>
      </c>
    </row>
    <row r="315" spans="1:6" hidden="1">
      <c r="A315" s="67" t="s">
        <v>1014</v>
      </c>
      <c r="B315" s="72" t="s">
        <v>33</v>
      </c>
      <c r="C315" s="8" t="s">
        <v>10</v>
      </c>
      <c r="D315" s="8">
        <v>89</v>
      </c>
      <c r="E315" s="8">
        <v>225</v>
      </c>
      <c r="F315" s="8" t="s">
        <v>1017</v>
      </c>
    </row>
    <row r="316" spans="1:6" hidden="1">
      <c r="A316" s="67" t="s">
        <v>1015</v>
      </c>
      <c r="B316" s="72" t="s">
        <v>33</v>
      </c>
      <c r="C316" s="8" t="s">
        <v>10</v>
      </c>
      <c r="D316" s="8">
        <v>91</v>
      </c>
      <c r="E316" s="8">
        <v>224</v>
      </c>
      <c r="F316" s="8" t="s">
        <v>1017</v>
      </c>
    </row>
    <row r="317" spans="1:6" hidden="1">
      <c r="A317" s="67"/>
    </row>
    <row r="318" spans="1:6" hidden="1">
      <c r="A318" s="67"/>
    </row>
    <row r="319" spans="1:6" hidden="1">
      <c r="A319" s="67"/>
    </row>
    <row r="320" spans="1:6" hidden="1">
      <c r="A320" s="67"/>
    </row>
    <row r="321" spans="1:6" hidden="1">
      <c r="A321" s="67"/>
    </row>
    <row r="322" spans="1:6" hidden="1">
      <c r="A322" s="67"/>
    </row>
    <row r="323" spans="1:6" hidden="1">
      <c r="A323" s="67"/>
    </row>
    <row r="324" spans="1:6" hidden="1">
      <c r="A324" s="67"/>
    </row>
    <row r="325" spans="1:6" hidden="1">
      <c r="A325" s="67"/>
    </row>
    <row r="326" spans="1:6" hidden="1">
      <c r="A326" s="67"/>
    </row>
    <row r="327" spans="1:6" hidden="1">
      <c r="A327" s="67"/>
    </row>
    <row r="328" spans="1:6" hidden="1">
      <c r="A328" s="67"/>
    </row>
    <row r="329" spans="1:6" ht="15" hidden="1">
      <c r="A329" s="69"/>
      <c r="B329" s="73"/>
      <c r="C329" s="12"/>
      <c r="D329" s="12"/>
      <c r="E329" s="11"/>
      <c r="F329" s="11"/>
    </row>
    <row r="330" spans="1:6" ht="15" hidden="1">
      <c r="A330" s="69"/>
      <c r="B330" s="73"/>
      <c r="C330" s="12"/>
      <c r="D330" s="12"/>
      <c r="E330" s="11"/>
      <c r="F330" s="11"/>
    </row>
    <row r="331" spans="1:6" ht="15" hidden="1">
      <c r="A331" s="69"/>
      <c r="B331" s="73"/>
      <c r="C331" s="12"/>
      <c r="D331" s="12"/>
      <c r="E331" s="11"/>
      <c r="F331" s="11"/>
    </row>
    <row r="332" spans="1:6" ht="15" hidden="1">
      <c r="A332" s="69"/>
      <c r="B332" s="73"/>
      <c r="C332" s="12"/>
      <c r="D332" s="12"/>
      <c r="E332" s="11"/>
      <c r="F332" s="11"/>
    </row>
    <row r="333" spans="1:6" ht="15" hidden="1">
      <c r="A333" s="69"/>
      <c r="B333" s="73"/>
      <c r="C333" s="12"/>
      <c r="D333" s="12"/>
      <c r="E333" s="11"/>
      <c r="F333" s="11"/>
    </row>
    <row r="334" spans="1:6" ht="15" hidden="1">
      <c r="A334" s="69"/>
      <c r="B334" s="73"/>
      <c r="C334" s="12"/>
      <c r="D334" s="12"/>
      <c r="E334" s="11"/>
      <c r="F334" s="11"/>
    </row>
    <row r="335" spans="1:6" ht="15" hidden="1">
      <c r="A335" s="69"/>
      <c r="B335" s="73"/>
      <c r="C335" s="12"/>
      <c r="D335" s="12"/>
      <c r="E335" s="11"/>
      <c r="F335" s="11"/>
    </row>
    <row r="336" spans="1:6" ht="15" hidden="1">
      <c r="A336" s="67"/>
      <c r="B336" s="73"/>
      <c r="C336" s="12"/>
      <c r="D336" s="12"/>
      <c r="E336" s="11"/>
      <c r="F336" s="11"/>
    </row>
    <row r="337" spans="1:7" ht="15" hidden="1">
      <c r="A337" s="69"/>
      <c r="B337" s="73"/>
      <c r="C337" s="12"/>
      <c r="D337" s="12"/>
      <c r="E337" s="11"/>
      <c r="F337" s="11"/>
    </row>
    <row r="338" spans="1:7" ht="15" hidden="1">
      <c r="A338" s="69"/>
      <c r="B338" s="73"/>
      <c r="C338" s="12"/>
      <c r="D338" s="12"/>
      <c r="E338" s="11"/>
      <c r="F338" s="11"/>
    </row>
    <row r="339" spans="1:7" ht="15" hidden="1">
      <c r="A339" s="69"/>
      <c r="B339" s="73"/>
      <c r="C339" s="12"/>
      <c r="D339" s="12"/>
      <c r="E339" s="11"/>
      <c r="F339" s="11"/>
    </row>
    <row r="340" spans="1:7" ht="15" hidden="1">
      <c r="A340" s="69"/>
      <c r="B340" s="73"/>
      <c r="C340" s="12"/>
      <c r="D340" s="12"/>
      <c r="E340" s="11"/>
      <c r="F340" s="11"/>
    </row>
    <row r="341" spans="1:7" ht="15" hidden="1">
      <c r="A341" s="69"/>
      <c r="B341" s="73"/>
      <c r="C341" s="12"/>
      <c r="D341" s="12"/>
      <c r="E341" s="11"/>
      <c r="F341" s="11"/>
    </row>
    <row r="342" spans="1:7" ht="15" hidden="1">
      <c r="A342" s="69"/>
      <c r="B342" s="73"/>
      <c r="C342" s="12"/>
      <c r="D342" s="12"/>
      <c r="E342" s="11"/>
      <c r="F342" s="11"/>
    </row>
    <row r="343" spans="1:7" ht="15" hidden="1">
      <c r="A343" s="69"/>
      <c r="B343" s="73"/>
      <c r="C343" s="12"/>
      <c r="D343" s="12"/>
      <c r="E343" s="11"/>
      <c r="F343" s="11"/>
    </row>
    <row r="344" spans="1:7" ht="15" hidden="1">
      <c r="A344" s="69"/>
      <c r="B344" s="73"/>
      <c r="C344" s="12"/>
      <c r="D344" s="12"/>
      <c r="E344" s="11"/>
      <c r="F344" s="11"/>
    </row>
    <row r="345" spans="1:7" ht="15" hidden="1">
      <c r="A345" s="69"/>
      <c r="B345" s="73"/>
      <c r="C345" s="12"/>
      <c r="D345" s="12"/>
      <c r="E345" s="11"/>
      <c r="F345" s="11"/>
    </row>
    <row r="346" spans="1:7" ht="15" hidden="1">
      <c r="A346" s="69"/>
      <c r="B346" s="73"/>
      <c r="C346" s="12"/>
      <c r="D346" s="12"/>
      <c r="E346" s="11"/>
      <c r="F346" s="11"/>
    </row>
    <row r="347" spans="1:7" ht="15" hidden="1">
      <c r="A347" s="69"/>
      <c r="B347" s="73"/>
      <c r="C347" s="12"/>
      <c r="D347" s="12"/>
      <c r="E347" s="11"/>
      <c r="F347" s="11"/>
      <c r="G347" s="8"/>
    </row>
    <row r="348" spans="1:7" ht="15" hidden="1">
      <c r="A348" s="69"/>
      <c r="B348" s="73"/>
      <c r="C348" s="12"/>
      <c r="D348" s="12"/>
      <c r="E348" s="11"/>
      <c r="F348" s="11"/>
    </row>
    <row r="349" spans="1:7" ht="15" hidden="1">
      <c r="A349" s="69"/>
      <c r="B349" s="73"/>
      <c r="C349" s="12"/>
      <c r="D349" s="12"/>
      <c r="E349" s="11"/>
      <c r="F349" s="11"/>
    </row>
    <row r="350" spans="1:7" ht="15" hidden="1">
      <c r="A350" s="69"/>
      <c r="B350" s="73"/>
      <c r="C350" s="12"/>
      <c r="D350" s="12"/>
      <c r="E350" s="11"/>
      <c r="F350" s="11"/>
    </row>
    <row r="351" spans="1:7" ht="15" hidden="1">
      <c r="A351" s="69"/>
      <c r="B351" s="73"/>
      <c r="C351" s="12"/>
      <c r="D351" s="12"/>
      <c r="E351" s="11"/>
      <c r="F351" s="11"/>
    </row>
    <row r="352" spans="1:7" ht="15" hidden="1">
      <c r="A352" s="69"/>
      <c r="B352" s="73"/>
      <c r="C352" s="12"/>
      <c r="D352" s="12"/>
      <c r="E352" s="11"/>
      <c r="F352" s="11"/>
    </row>
    <row r="353" spans="1:6" ht="15" hidden="1">
      <c r="A353" s="69"/>
      <c r="B353" s="73"/>
      <c r="C353" s="12"/>
      <c r="D353" s="12"/>
      <c r="E353" s="11"/>
      <c r="F353" s="11"/>
    </row>
    <row r="354" spans="1:6" ht="15" hidden="1">
      <c r="A354" s="69"/>
      <c r="B354" s="73"/>
      <c r="C354" s="12"/>
      <c r="D354" s="12"/>
      <c r="E354" s="11"/>
      <c r="F354" s="11"/>
    </row>
    <row r="355" spans="1:6" ht="15" hidden="1">
      <c r="A355" s="69"/>
      <c r="B355" s="73"/>
      <c r="C355" s="12"/>
      <c r="D355" s="12"/>
      <c r="E355" s="11"/>
      <c r="F355" s="11"/>
    </row>
    <row r="356" spans="1:6" ht="15" hidden="1">
      <c r="A356" s="69"/>
      <c r="B356" s="73"/>
      <c r="C356" s="12"/>
      <c r="D356" s="12"/>
      <c r="E356" s="11"/>
      <c r="F356" s="11"/>
    </row>
    <row r="357" spans="1:6" ht="15" hidden="1">
      <c r="A357" s="69"/>
      <c r="B357" s="73"/>
      <c r="C357" s="12"/>
      <c r="D357" s="12"/>
      <c r="E357" s="11"/>
      <c r="F357" s="11"/>
    </row>
    <row r="358" spans="1:6" ht="15" hidden="1">
      <c r="A358" s="69"/>
      <c r="B358" s="73"/>
      <c r="C358" s="12"/>
      <c r="D358" s="12"/>
      <c r="E358" s="11"/>
      <c r="F358" s="11"/>
    </row>
    <row r="359" spans="1:6" ht="15" hidden="1">
      <c r="A359" s="69"/>
      <c r="B359" s="73"/>
      <c r="C359" s="12"/>
      <c r="D359" s="12"/>
      <c r="E359" s="11"/>
      <c r="F359" s="11"/>
    </row>
    <row r="360" spans="1:6" ht="15" hidden="1">
      <c r="A360" s="69"/>
      <c r="B360" s="73"/>
      <c r="C360" s="12"/>
      <c r="D360" s="12"/>
      <c r="E360" s="11"/>
      <c r="F360" s="11"/>
    </row>
    <row r="361" spans="1:6" ht="15" hidden="1">
      <c r="A361" s="69"/>
      <c r="B361" s="73"/>
      <c r="C361" s="12"/>
      <c r="D361" s="12"/>
      <c r="E361" s="11"/>
      <c r="F361" s="11"/>
    </row>
    <row r="362" spans="1:6" ht="15" hidden="1">
      <c r="A362" s="69"/>
      <c r="B362" s="73"/>
      <c r="C362" s="12"/>
      <c r="D362" s="12"/>
      <c r="E362" s="11"/>
      <c r="F362" s="11"/>
    </row>
    <row r="363" spans="1:6" ht="15" hidden="1">
      <c r="A363" s="69"/>
      <c r="B363" s="73"/>
      <c r="C363" s="12"/>
      <c r="D363" s="12"/>
      <c r="E363" s="11"/>
      <c r="F363" s="11"/>
    </row>
    <row r="364" spans="1:6" ht="15" hidden="1">
      <c r="A364" s="69"/>
      <c r="B364" s="73"/>
      <c r="C364" s="12"/>
      <c r="D364" s="12"/>
      <c r="E364" s="11"/>
      <c r="F364" s="11"/>
    </row>
    <row r="365" spans="1:6" ht="15" hidden="1">
      <c r="A365" s="69"/>
      <c r="B365" s="73"/>
      <c r="C365" s="12"/>
      <c r="D365" s="12"/>
      <c r="E365" s="11"/>
      <c r="F365" s="11"/>
    </row>
    <row r="366" spans="1:6" ht="15" hidden="1">
      <c r="A366" s="69"/>
      <c r="B366" s="73"/>
      <c r="C366" s="12"/>
      <c r="D366" s="12"/>
      <c r="E366" s="11"/>
      <c r="F366" s="11"/>
    </row>
    <row r="367" spans="1:6" ht="15" hidden="1">
      <c r="A367" s="69"/>
      <c r="B367" s="73"/>
      <c r="C367" s="12"/>
      <c r="D367" s="12"/>
      <c r="E367" s="11"/>
      <c r="F367" s="11"/>
    </row>
    <row r="368" spans="1:6" ht="15" hidden="1">
      <c r="A368" s="69"/>
      <c r="B368" s="73"/>
      <c r="C368" s="12"/>
      <c r="D368" s="12"/>
      <c r="E368" s="11"/>
      <c r="F368" s="11"/>
    </row>
    <row r="369" spans="1:6" ht="15" hidden="1">
      <c r="A369" s="69"/>
      <c r="B369" s="73"/>
      <c r="C369" s="12"/>
      <c r="D369" s="12"/>
      <c r="E369" s="11"/>
      <c r="F369" s="11"/>
    </row>
    <row r="370" spans="1:6" ht="15" hidden="1">
      <c r="A370" s="69"/>
      <c r="B370" s="73"/>
      <c r="C370" s="12"/>
      <c r="D370" s="12"/>
      <c r="E370" s="11"/>
      <c r="F370" s="11"/>
    </row>
    <row r="371" spans="1:6" ht="15" hidden="1">
      <c r="A371" s="69"/>
      <c r="B371" s="73"/>
      <c r="C371" s="12"/>
      <c r="D371" s="12"/>
      <c r="E371" s="11"/>
      <c r="F371" s="11"/>
    </row>
    <row r="372" spans="1:6" ht="15" hidden="1">
      <c r="A372" s="69"/>
      <c r="B372" s="73"/>
      <c r="C372" s="12"/>
      <c r="D372" s="12"/>
      <c r="E372" s="11"/>
      <c r="F372" s="11"/>
    </row>
    <row r="373" spans="1:6" ht="15" hidden="1">
      <c r="A373" s="69"/>
      <c r="B373" s="73"/>
      <c r="C373" s="12"/>
      <c r="D373" s="12"/>
      <c r="E373" s="11"/>
      <c r="F373" s="11"/>
    </row>
    <row r="374" spans="1:6" ht="15" hidden="1">
      <c r="A374" s="69"/>
      <c r="B374" s="73"/>
      <c r="C374" s="12"/>
      <c r="D374" s="12"/>
      <c r="E374" s="11"/>
      <c r="F374" s="11"/>
    </row>
    <row r="375" spans="1:6" ht="15" hidden="1">
      <c r="A375" s="69"/>
      <c r="B375" s="73"/>
      <c r="C375" s="12"/>
      <c r="D375" s="12"/>
      <c r="E375" s="11"/>
      <c r="F375" s="11"/>
    </row>
    <row r="376" spans="1:6" ht="15" hidden="1">
      <c r="A376" s="69"/>
      <c r="B376" s="73"/>
      <c r="C376" s="12"/>
      <c r="D376" s="12"/>
      <c r="E376" s="11"/>
      <c r="F376" s="11"/>
    </row>
    <row r="377" spans="1:6" ht="15" hidden="1">
      <c r="A377" s="69"/>
      <c r="B377" s="73"/>
      <c r="C377" s="12"/>
      <c r="D377" s="12"/>
      <c r="E377" s="11"/>
      <c r="F377" s="11"/>
    </row>
    <row r="378" spans="1:6" ht="15" hidden="1">
      <c r="A378" s="69"/>
      <c r="B378" s="73"/>
      <c r="C378" s="12"/>
      <c r="D378" s="12"/>
      <c r="E378" s="11"/>
      <c r="F378" s="11"/>
    </row>
    <row r="379" spans="1:6" ht="15" hidden="1">
      <c r="A379" s="69"/>
      <c r="B379" s="73"/>
      <c r="C379" s="12"/>
      <c r="D379" s="12"/>
      <c r="E379" s="11"/>
      <c r="F379" s="11"/>
    </row>
    <row r="380" spans="1:6" ht="15" hidden="1">
      <c r="A380" s="69"/>
      <c r="B380" s="73"/>
      <c r="C380" s="12"/>
      <c r="D380" s="12"/>
      <c r="E380" s="11"/>
      <c r="F380" s="11"/>
    </row>
    <row r="381" spans="1:6" ht="15" hidden="1">
      <c r="A381" s="69"/>
      <c r="B381" s="73"/>
      <c r="C381" s="12"/>
      <c r="D381" s="12"/>
      <c r="E381" s="11"/>
      <c r="F381" s="11"/>
    </row>
    <row r="382" spans="1:6" ht="15" hidden="1">
      <c r="A382" s="69"/>
      <c r="B382" s="73"/>
      <c r="C382" s="12"/>
      <c r="D382" s="12"/>
      <c r="E382" s="11"/>
      <c r="F382" s="11"/>
    </row>
    <row r="383" spans="1:6" ht="15" hidden="1">
      <c r="A383" s="69"/>
      <c r="B383" s="73"/>
      <c r="C383" s="12"/>
      <c r="D383" s="12"/>
      <c r="E383" s="11"/>
      <c r="F383" s="11"/>
    </row>
    <row r="384" spans="1:6" ht="15" hidden="1">
      <c r="A384" s="69"/>
      <c r="B384" s="73"/>
      <c r="C384" s="12"/>
      <c r="D384" s="12"/>
      <c r="E384" s="11"/>
      <c r="F384" s="11"/>
    </row>
    <row r="385" spans="1:6" ht="15" hidden="1">
      <c r="A385" s="69"/>
      <c r="B385" s="73"/>
      <c r="C385" s="12"/>
      <c r="D385" s="12"/>
      <c r="E385" s="11"/>
      <c r="F385" s="11"/>
    </row>
    <row r="386" spans="1:6" ht="15" hidden="1">
      <c r="A386" s="69"/>
      <c r="B386" s="73"/>
      <c r="C386" s="12"/>
      <c r="D386" s="12"/>
      <c r="E386" s="11"/>
      <c r="F386" s="11"/>
    </row>
    <row r="387" spans="1:6" ht="15" hidden="1">
      <c r="A387" s="69"/>
      <c r="B387" s="73"/>
      <c r="C387" s="12"/>
      <c r="D387" s="12"/>
      <c r="E387" s="11"/>
      <c r="F387" s="11"/>
    </row>
    <row r="388" spans="1:6" ht="15" hidden="1">
      <c r="A388" s="69"/>
      <c r="B388" s="73"/>
      <c r="C388" s="12"/>
      <c r="D388" s="12"/>
      <c r="E388" s="11"/>
      <c r="F388" s="11"/>
    </row>
    <row r="389" spans="1:6" ht="15" hidden="1">
      <c r="A389" s="69"/>
      <c r="B389" s="73"/>
      <c r="C389" s="12"/>
      <c r="D389" s="12"/>
      <c r="E389" s="11"/>
      <c r="F389" s="11"/>
    </row>
    <row r="390" spans="1:6" ht="15" hidden="1">
      <c r="A390" s="69"/>
      <c r="B390" s="73"/>
      <c r="C390" s="12"/>
      <c r="D390" s="12"/>
      <c r="E390" s="11"/>
      <c r="F390" s="11"/>
    </row>
    <row r="391" spans="1:6" ht="15" hidden="1">
      <c r="A391" s="69"/>
      <c r="B391" s="73"/>
      <c r="C391" s="12"/>
      <c r="D391" s="12"/>
      <c r="E391" s="11"/>
      <c r="F391" s="11"/>
    </row>
    <row r="392" spans="1:6" ht="15" hidden="1">
      <c r="A392" s="69"/>
      <c r="B392" s="73"/>
      <c r="C392" s="12"/>
      <c r="D392" s="12"/>
      <c r="E392" s="11"/>
      <c r="F392" s="11"/>
    </row>
    <row r="393" spans="1:6" ht="15" hidden="1">
      <c r="A393" s="69"/>
      <c r="B393" s="73"/>
      <c r="C393" s="12"/>
      <c r="D393" s="12"/>
      <c r="E393" s="11"/>
      <c r="F393" s="11"/>
    </row>
    <row r="394" spans="1:6" ht="15" hidden="1">
      <c r="A394" s="69"/>
      <c r="B394" s="73"/>
      <c r="C394" s="12"/>
      <c r="D394" s="12"/>
      <c r="E394" s="11"/>
      <c r="F394" s="11"/>
    </row>
    <row r="395" spans="1:6" ht="15" hidden="1">
      <c r="A395" s="69"/>
      <c r="B395" s="73"/>
      <c r="C395" s="12"/>
      <c r="D395" s="12"/>
      <c r="E395" s="11"/>
      <c r="F395" s="11"/>
    </row>
    <row r="396" spans="1:6" ht="15" hidden="1">
      <c r="A396" s="69"/>
      <c r="B396" s="73"/>
      <c r="C396" s="12"/>
      <c r="D396" s="12"/>
      <c r="E396" s="11"/>
      <c r="F396" s="11"/>
    </row>
    <row r="397" spans="1:6" ht="15" hidden="1">
      <c r="A397" s="69"/>
      <c r="B397" s="73"/>
      <c r="C397" s="12"/>
      <c r="D397" s="12"/>
      <c r="E397" s="11"/>
      <c r="F397" s="11"/>
    </row>
    <row r="398" spans="1:6" ht="15" hidden="1">
      <c r="A398" s="69"/>
      <c r="B398" s="73"/>
      <c r="C398" s="12"/>
      <c r="D398" s="12"/>
      <c r="E398" s="11"/>
      <c r="F398" s="11"/>
    </row>
    <row r="399" spans="1:6" ht="15" hidden="1">
      <c r="A399" s="69"/>
      <c r="B399" s="73"/>
      <c r="C399" s="12"/>
      <c r="D399" s="12"/>
      <c r="E399" s="11"/>
      <c r="F399" s="11"/>
    </row>
    <row r="400" spans="1:6" ht="15" hidden="1">
      <c r="A400" s="69"/>
      <c r="B400" s="73"/>
      <c r="C400" s="12"/>
      <c r="D400" s="12"/>
      <c r="E400" s="11"/>
      <c r="F400" s="11"/>
    </row>
    <row r="401" spans="1:6" ht="15" hidden="1">
      <c r="A401" s="69"/>
      <c r="B401" s="73"/>
      <c r="C401" s="12"/>
      <c r="D401" s="12"/>
      <c r="E401" s="11"/>
      <c r="F401" s="11"/>
    </row>
    <row r="402" spans="1:6" ht="15" hidden="1">
      <c r="A402" s="69"/>
      <c r="B402" s="73"/>
      <c r="C402" s="12"/>
      <c r="D402" s="12"/>
      <c r="E402" s="11"/>
      <c r="F402" s="11"/>
    </row>
    <row r="403" spans="1:6" ht="15" hidden="1">
      <c r="A403" s="69"/>
      <c r="B403" s="73"/>
      <c r="C403" s="12"/>
      <c r="D403" s="12"/>
      <c r="E403" s="11"/>
      <c r="F403" s="11"/>
    </row>
    <row r="404" spans="1:6" ht="15" hidden="1">
      <c r="A404" s="69"/>
      <c r="B404" s="73"/>
      <c r="C404" s="12"/>
      <c r="D404" s="12"/>
      <c r="E404" s="11"/>
      <c r="F404" s="11"/>
    </row>
    <row r="405" spans="1:6" ht="15" hidden="1">
      <c r="A405" s="69"/>
      <c r="B405" s="73"/>
      <c r="C405" s="12"/>
      <c r="D405" s="12"/>
      <c r="E405" s="11"/>
      <c r="F405" s="11"/>
    </row>
    <row r="406" spans="1:6" ht="15" hidden="1">
      <c r="A406" s="69"/>
      <c r="B406" s="73"/>
      <c r="C406" s="12"/>
      <c r="D406" s="12"/>
      <c r="E406" s="11"/>
      <c r="F406" s="11"/>
    </row>
    <row r="407" spans="1:6" ht="15" hidden="1">
      <c r="A407" s="69"/>
      <c r="B407" s="73"/>
      <c r="C407" s="12"/>
      <c r="D407" s="12"/>
      <c r="E407" s="11"/>
      <c r="F407" s="11"/>
    </row>
    <row r="408" spans="1:6" ht="15" hidden="1">
      <c r="A408" s="69"/>
      <c r="B408" s="73"/>
      <c r="C408" s="12"/>
      <c r="D408" s="12"/>
      <c r="E408" s="11"/>
      <c r="F408" s="11"/>
    </row>
    <row r="409" spans="1:6" ht="15" hidden="1">
      <c r="A409" s="69"/>
      <c r="B409" s="73"/>
      <c r="C409" s="12"/>
      <c r="D409" s="12"/>
      <c r="E409" s="11"/>
      <c r="F409" s="11"/>
    </row>
    <row r="410" spans="1:6" ht="15" hidden="1">
      <c r="A410" s="69"/>
      <c r="B410" s="73"/>
      <c r="C410" s="12"/>
      <c r="D410" s="12"/>
      <c r="E410" s="11"/>
      <c r="F410" s="11"/>
    </row>
    <row r="411" spans="1:6" ht="15" hidden="1">
      <c r="A411" s="69"/>
      <c r="B411" s="73"/>
      <c r="C411" s="12"/>
      <c r="D411" s="12"/>
      <c r="E411" s="11"/>
      <c r="F411" s="11"/>
    </row>
    <row r="412" spans="1:6" ht="15" hidden="1">
      <c r="A412" s="69"/>
      <c r="B412" s="73"/>
      <c r="C412" s="12"/>
      <c r="D412" s="12"/>
      <c r="E412" s="11"/>
      <c r="F412" s="11"/>
    </row>
    <row r="413" spans="1:6" ht="15" hidden="1">
      <c r="A413" s="69"/>
      <c r="B413" s="73"/>
      <c r="C413" s="12"/>
      <c r="D413" s="12"/>
      <c r="E413" s="11"/>
      <c r="F413" s="11"/>
    </row>
    <row r="414" spans="1:6" ht="15" hidden="1">
      <c r="A414" s="69"/>
      <c r="B414" s="73"/>
      <c r="C414" s="12"/>
      <c r="D414" s="12"/>
      <c r="E414" s="11"/>
      <c r="F414" s="11"/>
    </row>
    <row r="415" spans="1:6" ht="15" hidden="1">
      <c r="A415" s="69"/>
      <c r="B415" s="73"/>
      <c r="C415" s="12"/>
      <c r="D415" s="12"/>
      <c r="E415" s="11"/>
      <c r="F415" s="11"/>
    </row>
    <row r="416" spans="1:6" ht="15" hidden="1">
      <c r="A416" s="69"/>
      <c r="B416" s="73"/>
      <c r="C416" s="12"/>
      <c r="D416" s="12"/>
      <c r="E416" s="11"/>
      <c r="F416" s="11"/>
    </row>
    <row r="417" spans="1:6" ht="15" hidden="1">
      <c r="A417" s="69"/>
      <c r="B417" s="73"/>
      <c r="C417" s="12"/>
      <c r="D417" s="12"/>
      <c r="E417" s="11"/>
      <c r="F417" s="11"/>
    </row>
    <row r="418" spans="1:6" ht="15" hidden="1">
      <c r="A418" s="69"/>
      <c r="B418" s="73"/>
      <c r="C418" s="12"/>
      <c r="D418" s="12"/>
      <c r="E418" s="11"/>
      <c r="F418" s="11"/>
    </row>
    <row r="419" spans="1:6" ht="15" hidden="1">
      <c r="A419" s="69"/>
      <c r="B419" s="73"/>
      <c r="C419" s="12"/>
      <c r="D419" s="12"/>
      <c r="E419" s="11"/>
      <c r="F419" s="11"/>
    </row>
    <row r="420" spans="1:6" ht="15" hidden="1">
      <c r="A420" s="69"/>
      <c r="B420" s="73"/>
      <c r="C420" s="12"/>
      <c r="D420" s="12"/>
      <c r="E420" s="11"/>
      <c r="F420" s="11"/>
    </row>
    <row r="421" spans="1:6" ht="15" hidden="1">
      <c r="A421" s="68"/>
      <c r="C421" s="13"/>
      <c r="D421" s="13"/>
      <c r="E421" s="13"/>
      <c r="F421" s="13"/>
    </row>
    <row r="422" spans="1:6" ht="15" hidden="1">
      <c r="A422" s="68"/>
      <c r="C422" s="13"/>
      <c r="D422" s="13"/>
      <c r="E422" s="13"/>
      <c r="F422" s="13"/>
    </row>
    <row r="423" spans="1:6" ht="15" hidden="1">
      <c r="A423" s="68"/>
      <c r="C423" s="13"/>
      <c r="D423" s="13"/>
      <c r="E423" s="13"/>
      <c r="F423" s="13"/>
    </row>
    <row r="424" spans="1:6" ht="15" hidden="1">
      <c r="A424" s="68"/>
      <c r="C424" s="13"/>
      <c r="D424" s="13"/>
      <c r="E424" s="13"/>
      <c r="F424" s="13"/>
    </row>
    <row r="425" spans="1:6" ht="15" hidden="1">
      <c r="A425" s="68"/>
      <c r="C425" s="13"/>
      <c r="D425" s="13"/>
      <c r="E425" s="13"/>
      <c r="F425" s="13"/>
    </row>
    <row r="426" spans="1:6" ht="15" hidden="1">
      <c r="A426" s="67"/>
      <c r="C426" s="13"/>
      <c r="D426" s="13"/>
      <c r="E426" s="13"/>
      <c r="F426" s="13"/>
    </row>
    <row r="427" spans="1:6" ht="15" hidden="1">
      <c r="C427" s="13"/>
      <c r="D427" s="13"/>
      <c r="E427" s="13"/>
      <c r="F427" s="13"/>
    </row>
    <row r="428" spans="1:6" ht="15" hidden="1">
      <c r="A428" s="68"/>
      <c r="C428" s="13"/>
      <c r="D428" s="13"/>
      <c r="E428" s="13"/>
      <c r="F428" s="13"/>
    </row>
    <row r="429" spans="1:6" ht="15" hidden="1">
      <c r="A429" s="68"/>
      <c r="C429" s="13"/>
      <c r="D429" s="13"/>
      <c r="E429" s="13"/>
      <c r="F429" s="13"/>
    </row>
    <row r="430" spans="1:6" ht="15" hidden="1">
      <c r="A430" s="68"/>
      <c r="C430" s="13"/>
      <c r="D430" s="13"/>
      <c r="E430" s="13"/>
      <c r="F430" s="13"/>
    </row>
    <row r="431" spans="1:6" ht="15" hidden="1">
      <c r="A431" s="68"/>
      <c r="C431" s="13"/>
      <c r="D431" s="13"/>
      <c r="E431" s="13"/>
      <c r="F431" s="13"/>
    </row>
    <row r="432" spans="1:6" ht="15" hidden="1">
      <c r="A432" s="68"/>
      <c r="C432" s="13"/>
      <c r="D432" s="13"/>
      <c r="E432" s="13"/>
      <c r="F432" s="13"/>
    </row>
    <row r="433" spans="1:6" ht="15" hidden="1">
      <c r="A433" s="68"/>
      <c r="C433" s="13"/>
      <c r="D433" s="13"/>
      <c r="E433" s="13"/>
      <c r="F433" s="13"/>
    </row>
    <row r="434" spans="1:6" ht="15" hidden="1">
      <c r="A434" s="68"/>
      <c r="C434" s="13"/>
      <c r="D434" s="13"/>
      <c r="E434" s="13"/>
      <c r="F434" s="13"/>
    </row>
    <row r="435" spans="1:6" ht="15" hidden="1">
      <c r="A435" s="68"/>
      <c r="C435" s="13"/>
      <c r="D435" s="13"/>
      <c r="E435" s="13"/>
      <c r="F435" s="13"/>
    </row>
    <row r="436" spans="1:6" ht="15" hidden="1">
      <c r="A436" s="68"/>
      <c r="C436" s="13"/>
      <c r="D436" s="13"/>
      <c r="E436" s="13"/>
      <c r="F436" s="13"/>
    </row>
    <row r="437" spans="1:6" ht="15" hidden="1">
      <c r="A437" s="68"/>
      <c r="C437" s="13"/>
      <c r="D437" s="13"/>
      <c r="E437" s="13"/>
      <c r="F437" s="13"/>
    </row>
    <row r="438" spans="1:6" ht="15" hidden="1">
      <c r="A438" s="68"/>
      <c r="C438" s="13"/>
      <c r="D438" s="13"/>
      <c r="E438" s="13"/>
      <c r="F438" s="13"/>
    </row>
    <row r="439" spans="1:6" ht="15" hidden="1">
      <c r="A439" s="68"/>
      <c r="C439" s="13"/>
      <c r="D439" s="13"/>
      <c r="E439" s="13"/>
      <c r="F439" s="13"/>
    </row>
    <row r="440" spans="1:6" ht="15" hidden="1">
      <c r="A440" s="68"/>
      <c r="C440" s="13"/>
      <c r="D440" s="13"/>
      <c r="E440" s="13"/>
      <c r="F440" s="13"/>
    </row>
    <row r="441" spans="1:6" ht="15" hidden="1">
      <c r="A441" s="68"/>
      <c r="C441" s="13"/>
      <c r="D441" s="13"/>
      <c r="E441" s="13"/>
      <c r="F441" s="13"/>
    </row>
    <row r="442" spans="1:6" ht="15" hidden="1">
      <c r="A442" s="68"/>
      <c r="C442" s="13"/>
      <c r="D442" s="13"/>
      <c r="E442" s="13"/>
      <c r="F442" s="13"/>
    </row>
    <row r="443" spans="1:6" ht="15" hidden="1">
      <c r="A443" s="68"/>
      <c r="C443" s="13"/>
      <c r="D443" s="13"/>
      <c r="E443" s="13"/>
      <c r="F443" s="13"/>
    </row>
    <row r="444" spans="1:6" ht="15" hidden="1">
      <c r="A444" s="68"/>
      <c r="C444" s="13"/>
      <c r="D444" s="13"/>
      <c r="E444" s="13"/>
      <c r="F444" s="13"/>
    </row>
    <row r="445" spans="1:6" ht="15" hidden="1">
      <c r="A445" s="68"/>
      <c r="C445" s="13"/>
      <c r="D445" s="13"/>
      <c r="E445" s="13"/>
      <c r="F445" s="13"/>
    </row>
    <row r="446" spans="1:6" ht="15" hidden="1">
      <c r="A446" s="68"/>
      <c r="C446" s="13"/>
      <c r="D446" s="13"/>
      <c r="E446" s="13"/>
      <c r="F446" s="13"/>
    </row>
    <row r="447" spans="1:6" ht="15" hidden="1">
      <c r="A447" s="68"/>
      <c r="C447" s="13"/>
      <c r="D447" s="13"/>
      <c r="E447" s="13"/>
      <c r="F447" s="13"/>
    </row>
    <row r="448" spans="1:6" ht="15" hidden="1">
      <c r="A448" s="67"/>
      <c r="C448" s="13"/>
      <c r="D448" s="13"/>
      <c r="E448" s="13"/>
      <c r="F448" s="13"/>
    </row>
    <row r="449" spans="1:6" ht="15" hidden="1">
      <c r="A449" s="68"/>
      <c r="C449" s="13"/>
      <c r="D449" s="13"/>
      <c r="E449" s="13"/>
      <c r="F449" s="13"/>
    </row>
    <row r="450" spans="1:6" ht="15" hidden="1">
      <c r="A450" s="68"/>
      <c r="C450" s="13"/>
      <c r="D450" s="13"/>
      <c r="E450" s="13"/>
      <c r="F450" s="13"/>
    </row>
    <row r="451" spans="1:6" ht="15" hidden="1">
      <c r="A451" s="68"/>
      <c r="C451" s="13"/>
      <c r="D451" s="13"/>
      <c r="E451" s="13"/>
      <c r="F451" s="13"/>
    </row>
    <row r="452" spans="1:6" ht="15" hidden="1">
      <c r="A452" s="68"/>
      <c r="C452" s="13"/>
      <c r="D452" s="13"/>
      <c r="E452" s="13"/>
      <c r="F452" s="13"/>
    </row>
    <row r="453" spans="1:6" ht="15" hidden="1">
      <c r="A453" s="68"/>
      <c r="C453" s="13"/>
      <c r="D453" s="13"/>
      <c r="E453" s="13"/>
      <c r="F453" s="13"/>
    </row>
    <row r="454" spans="1:6" ht="15" hidden="1">
      <c r="A454" s="68"/>
      <c r="C454" s="13"/>
      <c r="D454" s="13"/>
      <c r="E454" s="13"/>
      <c r="F454" s="13"/>
    </row>
    <row r="455" spans="1:6" ht="15" hidden="1">
      <c r="A455" s="68"/>
      <c r="C455" s="13"/>
      <c r="D455" s="13"/>
      <c r="E455" s="13"/>
      <c r="F455" s="13"/>
    </row>
    <row r="456" spans="1:6" ht="15" hidden="1">
      <c r="C456" s="13"/>
      <c r="D456" s="13"/>
      <c r="E456" s="13"/>
      <c r="F456" s="13"/>
    </row>
    <row r="457" spans="1:6" ht="15" hidden="1">
      <c r="A457" s="68"/>
      <c r="C457" s="13"/>
      <c r="D457" s="13"/>
      <c r="E457" s="13"/>
      <c r="F457" s="13"/>
    </row>
    <row r="458" spans="1:6" ht="15" hidden="1">
      <c r="A458" s="68"/>
      <c r="C458" s="13"/>
      <c r="D458" s="13"/>
      <c r="E458" s="13"/>
      <c r="F458" s="13"/>
    </row>
    <row r="459" spans="1:6" ht="15" hidden="1">
      <c r="A459" s="68"/>
      <c r="C459" s="13"/>
      <c r="D459" s="13"/>
      <c r="E459" s="13"/>
      <c r="F459" s="13"/>
    </row>
    <row r="460" spans="1:6" ht="15" hidden="1">
      <c r="A460" s="68"/>
      <c r="C460" s="13"/>
      <c r="D460" s="13"/>
      <c r="E460" s="13"/>
      <c r="F460" s="13"/>
    </row>
    <row r="461" spans="1:6" ht="15" hidden="1">
      <c r="A461" s="68"/>
      <c r="C461" s="13"/>
      <c r="D461" s="13"/>
      <c r="E461" s="13"/>
      <c r="F461" s="13"/>
    </row>
    <row r="462" spans="1:6" ht="15" hidden="1">
      <c r="A462" s="68"/>
      <c r="C462" s="13"/>
      <c r="D462" s="13"/>
      <c r="E462" s="13"/>
      <c r="F462" s="13"/>
    </row>
    <row r="463" spans="1:6" ht="15" hidden="1">
      <c r="A463" s="68"/>
      <c r="C463" s="13"/>
      <c r="D463" s="13"/>
      <c r="E463" s="13"/>
      <c r="F463" s="13"/>
    </row>
    <row r="464" spans="1:6" ht="15" hidden="1">
      <c r="A464" s="68"/>
      <c r="C464" s="13"/>
      <c r="D464" s="13"/>
      <c r="E464" s="13"/>
      <c r="F464" s="13"/>
    </row>
    <row r="465" spans="1:6" ht="15" hidden="1">
      <c r="A465" s="68"/>
      <c r="C465" s="13"/>
      <c r="D465" s="13"/>
      <c r="E465" s="13"/>
      <c r="F465" s="13"/>
    </row>
    <row r="466" spans="1:6" ht="15" hidden="1">
      <c r="A466" s="67"/>
      <c r="C466" s="13"/>
      <c r="D466" s="13"/>
      <c r="E466" s="13"/>
      <c r="F466" s="13"/>
    </row>
    <row r="467" spans="1:6" ht="15" hidden="1">
      <c r="A467" s="68"/>
      <c r="C467" s="13"/>
      <c r="D467" s="13"/>
      <c r="E467" s="13"/>
      <c r="F467" s="13"/>
    </row>
    <row r="468" spans="1:6" ht="15" hidden="1">
      <c r="A468" s="68"/>
      <c r="C468" s="13"/>
      <c r="D468" s="13"/>
      <c r="E468" s="13"/>
      <c r="F468" s="13"/>
    </row>
    <row r="469" spans="1:6" ht="15" hidden="1">
      <c r="A469" s="68"/>
      <c r="C469" s="13"/>
      <c r="D469" s="13"/>
      <c r="E469" s="13"/>
      <c r="F469" s="13"/>
    </row>
    <row r="470" spans="1:6" ht="15" hidden="1">
      <c r="A470" s="68"/>
      <c r="C470" s="13"/>
      <c r="D470" s="13"/>
      <c r="E470" s="13"/>
      <c r="F470" s="13"/>
    </row>
    <row r="471" spans="1:6" ht="15" hidden="1">
      <c r="A471" s="68"/>
      <c r="C471" s="13"/>
      <c r="D471" s="13"/>
      <c r="E471" s="13"/>
      <c r="F471" s="13"/>
    </row>
    <row r="472" spans="1:6" ht="15" hidden="1">
      <c r="A472" s="68"/>
      <c r="C472" s="13"/>
      <c r="D472" s="13"/>
      <c r="E472" s="13"/>
      <c r="F472" s="13"/>
    </row>
    <row r="473" spans="1:6" ht="15" hidden="1">
      <c r="A473" s="68"/>
      <c r="C473" s="13"/>
      <c r="D473" s="13"/>
      <c r="E473" s="13"/>
      <c r="F473" s="13"/>
    </row>
    <row r="474" spans="1:6" ht="15" hidden="1">
      <c r="A474" s="68"/>
      <c r="C474" s="13"/>
      <c r="D474" s="13"/>
      <c r="E474" s="13"/>
      <c r="F474" s="13"/>
    </row>
    <row r="475" spans="1:6" ht="15" hidden="1">
      <c r="A475" s="68"/>
      <c r="C475" s="13"/>
      <c r="D475" s="13"/>
      <c r="E475" s="13"/>
      <c r="F475" s="13"/>
    </row>
    <row r="476" spans="1:6" ht="15" hidden="1">
      <c r="A476" s="68"/>
      <c r="C476" s="13"/>
      <c r="D476" s="13"/>
      <c r="E476" s="13"/>
      <c r="F476" s="13"/>
    </row>
    <row r="477" spans="1:6" ht="15" hidden="1">
      <c r="A477" s="68"/>
      <c r="C477" s="13"/>
      <c r="D477" s="13"/>
      <c r="E477" s="13"/>
      <c r="F477" s="13"/>
    </row>
    <row r="478" spans="1:6" ht="15" hidden="1">
      <c r="A478" s="68"/>
      <c r="C478" s="13"/>
      <c r="D478" s="13"/>
      <c r="E478" s="13"/>
      <c r="F478" s="13"/>
    </row>
    <row r="479" spans="1:6" ht="15" hidden="1">
      <c r="A479" s="68"/>
      <c r="C479" s="13"/>
      <c r="D479" s="13"/>
      <c r="E479" s="13"/>
      <c r="F479" s="13"/>
    </row>
    <row r="480" spans="1:6" ht="15" hidden="1">
      <c r="A480" s="68"/>
      <c r="C480" s="13"/>
      <c r="D480" s="13"/>
      <c r="E480" s="13"/>
      <c r="F480" s="13"/>
    </row>
    <row r="481" spans="1:6" ht="15" hidden="1">
      <c r="A481" s="68"/>
      <c r="C481" s="13"/>
      <c r="D481" s="13"/>
      <c r="E481" s="13"/>
      <c r="F481" s="13"/>
    </row>
    <row r="482" spans="1:6" ht="15" hidden="1">
      <c r="A482" s="68"/>
      <c r="C482" s="13"/>
      <c r="D482" s="13"/>
      <c r="E482" s="13"/>
      <c r="F482" s="13"/>
    </row>
    <row r="483" spans="1:6" ht="15" hidden="1">
      <c r="A483" s="68"/>
      <c r="C483" s="13"/>
      <c r="D483" s="13"/>
      <c r="E483" s="13"/>
      <c r="F483" s="13"/>
    </row>
    <row r="484" spans="1:6" ht="15" hidden="1">
      <c r="A484" s="68"/>
      <c r="C484" s="13"/>
      <c r="D484" s="13"/>
      <c r="E484" s="13"/>
      <c r="F484" s="13"/>
    </row>
    <row r="485" spans="1:6" ht="15" hidden="1">
      <c r="A485" s="67"/>
      <c r="C485" s="13"/>
      <c r="D485" s="13"/>
      <c r="E485" s="13"/>
      <c r="F485" s="13"/>
    </row>
    <row r="486" spans="1:6" ht="15" hidden="1">
      <c r="A486" s="68"/>
      <c r="C486" s="13"/>
      <c r="D486" s="13"/>
      <c r="E486" s="13"/>
      <c r="F486" s="13"/>
    </row>
    <row r="487" spans="1:6" ht="15" hidden="1">
      <c r="A487" s="68"/>
      <c r="C487" s="13"/>
      <c r="D487" s="13"/>
      <c r="E487" s="13"/>
      <c r="F487" s="13"/>
    </row>
    <row r="488" spans="1:6" ht="15" hidden="1">
      <c r="A488" s="68"/>
      <c r="C488" s="13"/>
      <c r="D488" s="13"/>
      <c r="E488" s="13"/>
      <c r="F488" s="13"/>
    </row>
    <row r="489" spans="1:6" ht="15" hidden="1">
      <c r="A489" s="68"/>
      <c r="C489" s="13"/>
      <c r="D489" s="13"/>
      <c r="E489" s="13"/>
      <c r="F489" s="13"/>
    </row>
    <row r="490" spans="1:6" ht="15" hidden="1">
      <c r="A490" s="68"/>
      <c r="C490" s="13"/>
      <c r="D490" s="13"/>
      <c r="E490" s="13"/>
      <c r="F490" s="13"/>
    </row>
    <row r="491" spans="1:6" ht="15" hidden="1">
      <c r="A491" s="68"/>
      <c r="C491" s="13"/>
      <c r="D491" s="13"/>
      <c r="E491" s="13"/>
      <c r="F491" s="13"/>
    </row>
    <row r="492" spans="1:6" ht="15" hidden="1">
      <c r="A492" s="68"/>
      <c r="C492" s="13"/>
      <c r="D492" s="13"/>
      <c r="E492" s="13"/>
      <c r="F492" s="13"/>
    </row>
    <row r="493" spans="1:6" ht="15" hidden="1">
      <c r="A493" s="68"/>
      <c r="C493" s="13"/>
      <c r="D493" s="13"/>
      <c r="E493" s="13"/>
      <c r="F493" s="13"/>
    </row>
    <row r="494" spans="1:6" ht="15" hidden="1">
      <c r="A494" s="68"/>
      <c r="C494" s="13"/>
      <c r="D494" s="13"/>
      <c r="E494" s="13"/>
      <c r="F494" s="13"/>
    </row>
    <row r="495" spans="1:6" ht="15" hidden="1">
      <c r="A495" s="68"/>
      <c r="C495" s="13"/>
      <c r="D495" s="13"/>
      <c r="E495" s="13"/>
      <c r="F495" s="13"/>
    </row>
    <row r="496" spans="1:6" ht="15" hidden="1">
      <c r="A496" s="68"/>
      <c r="C496" s="13"/>
      <c r="D496" s="13"/>
      <c r="E496" s="13"/>
      <c r="F496" s="13"/>
    </row>
    <row r="497" spans="1:6" ht="15" hidden="1">
      <c r="A497" s="68"/>
      <c r="C497" s="13"/>
      <c r="D497" s="13"/>
      <c r="E497" s="13"/>
      <c r="F497" s="13"/>
    </row>
    <row r="498" spans="1:6" ht="15" hidden="1">
      <c r="A498" s="68"/>
      <c r="C498" s="13"/>
      <c r="D498" s="13"/>
      <c r="E498" s="13"/>
      <c r="F498" s="13"/>
    </row>
    <row r="499" spans="1:6" ht="15" hidden="1">
      <c r="A499" s="68"/>
      <c r="C499" s="13"/>
      <c r="D499" s="13"/>
      <c r="E499" s="13"/>
      <c r="F499" s="13"/>
    </row>
    <row r="500" spans="1:6" ht="15" hidden="1">
      <c r="A500" s="67"/>
      <c r="C500" s="13"/>
      <c r="D500" s="13"/>
      <c r="E500" s="13"/>
      <c r="F500" s="13"/>
    </row>
    <row r="501" spans="1:6" ht="15" hidden="1">
      <c r="A501" s="68"/>
      <c r="C501" s="13"/>
      <c r="D501" s="13"/>
      <c r="E501" s="13"/>
      <c r="F501" s="13"/>
    </row>
    <row r="502" spans="1:6" ht="15" hidden="1">
      <c r="A502" s="68"/>
      <c r="C502" s="13"/>
      <c r="D502" s="13"/>
      <c r="E502" s="13"/>
      <c r="F502" s="13"/>
    </row>
    <row r="503" spans="1:6" ht="15" hidden="1">
      <c r="A503" s="68"/>
      <c r="C503" s="13"/>
      <c r="D503" s="13"/>
      <c r="E503" s="13"/>
      <c r="F503" s="13"/>
    </row>
    <row r="504" spans="1:6" ht="15" hidden="1">
      <c r="A504" s="68"/>
      <c r="C504" s="13"/>
      <c r="D504" s="13"/>
      <c r="E504" s="13"/>
      <c r="F504" s="13"/>
    </row>
    <row r="505" spans="1:6" ht="15" hidden="1">
      <c r="A505" s="68"/>
      <c r="C505" s="13"/>
      <c r="D505" s="13"/>
      <c r="E505" s="13"/>
      <c r="F505" s="13"/>
    </row>
    <row r="506" spans="1:6" ht="15" hidden="1">
      <c r="A506" s="68"/>
      <c r="C506" s="13"/>
      <c r="D506" s="13"/>
      <c r="E506" s="13"/>
      <c r="F506" s="13"/>
    </row>
    <row r="507" spans="1:6" ht="15" hidden="1">
      <c r="A507" s="68"/>
      <c r="C507" s="13"/>
      <c r="D507" s="13"/>
      <c r="E507" s="13"/>
      <c r="F507" s="13"/>
    </row>
    <row r="508" spans="1:6" ht="15" hidden="1">
      <c r="A508" s="68"/>
      <c r="C508" s="13"/>
      <c r="D508" s="13"/>
      <c r="E508" s="13"/>
      <c r="F508" s="13"/>
    </row>
    <row r="509" spans="1:6" ht="15" hidden="1">
      <c r="A509" s="68"/>
      <c r="C509" s="13"/>
      <c r="D509" s="13"/>
      <c r="E509" s="13"/>
      <c r="F509" s="13"/>
    </row>
    <row r="510" spans="1:6" ht="15" hidden="1">
      <c r="A510" s="68"/>
      <c r="C510" s="13"/>
      <c r="D510" s="13"/>
      <c r="E510" s="13"/>
      <c r="F510" s="13"/>
    </row>
    <row r="511" spans="1:6" ht="15" hidden="1">
      <c r="A511" s="71"/>
      <c r="C511" s="13"/>
      <c r="D511" s="13"/>
      <c r="E511" s="13"/>
      <c r="F511" s="13"/>
    </row>
    <row r="512" spans="1:6" ht="15" hidden="1">
      <c r="A512" s="68"/>
      <c r="C512" s="13"/>
      <c r="D512" s="13"/>
      <c r="E512" s="13"/>
      <c r="F512" s="13"/>
    </row>
    <row r="513" spans="1:6" ht="15" hidden="1">
      <c r="A513" s="68"/>
      <c r="C513" s="13"/>
      <c r="D513" s="13"/>
      <c r="E513" s="13"/>
      <c r="F513" s="13"/>
    </row>
    <row r="514" spans="1:6" ht="15" hidden="1">
      <c r="A514" s="68"/>
      <c r="C514" s="13"/>
      <c r="D514" s="13"/>
      <c r="E514" s="13"/>
      <c r="F514" s="13"/>
    </row>
    <row r="515" spans="1:6" ht="15" hidden="1">
      <c r="A515" s="68"/>
      <c r="C515" s="13"/>
      <c r="D515" s="13"/>
      <c r="E515" s="13"/>
      <c r="F515" s="13"/>
    </row>
    <row r="516" spans="1:6" ht="15" hidden="1">
      <c r="A516" s="68"/>
      <c r="C516" s="13"/>
      <c r="D516" s="13"/>
      <c r="E516" s="13"/>
      <c r="F516" s="13"/>
    </row>
    <row r="517" spans="1:6" ht="15" hidden="1">
      <c r="A517" s="68"/>
      <c r="C517" s="13"/>
      <c r="D517" s="13"/>
      <c r="E517" s="13"/>
      <c r="F517" s="13"/>
    </row>
    <row r="518" spans="1:6" ht="15" hidden="1">
      <c r="A518" s="68"/>
      <c r="C518" s="13"/>
      <c r="D518" s="13"/>
      <c r="E518" s="13"/>
      <c r="F518" s="13"/>
    </row>
    <row r="519" spans="1:6" ht="15" hidden="1">
      <c r="A519" s="72"/>
      <c r="C519" s="13"/>
      <c r="D519" s="13"/>
      <c r="E519" s="13"/>
      <c r="F519" s="13"/>
    </row>
    <row r="520" spans="1:6" ht="15" hidden="1">
      <c r="A520" s="68"/>
      <c r="C520" s="13"/>
      <c r="D520" s="13"/>
      <c r="E520" s="13"/>
      <c r="F520" s="13"/>
    </row>
    <row r="521" spans="1:6" ht="15" hidden="1">
      <c r="A521" s="68"/>
      <c r="C521" s="13"/>
      <c r="D521" s="13"/>
      <c r="E521" s="13"/>
      <c r="F521" s="13"/>
    </row>
    <row r="522" spans="1:6" ht="15" hidden="1">
      <c r="A522" s="68"/>
      <c r="C522" s="13"/>
      <c r="D522" s="13"/>
      <c r="E522" s="13"/>
      <c r="F522" s="13"/>
    </row>
    <row r="523" spans="1:6" ht="15" hidden="1">
      <c r="A523" s="68"/>
      <c r="C523" s="13"/>
      <c r="D523" s="13"/>
      <c r="E523" s="13"/>
      <c r="F523" s="13"/>
    </row>
    <row r="524" spans="1:6" ht="15" hidden="1">
      <c r="A524" s="68"/>
      <c r="C524" s="13"/>
      <c r="D524" s="13"/>
      <c r="E524" s="13"/>
      <c r="F524" s="13"/>
    </row>
    <row r="525" spans="1:6" ht="15" hidden="1">
      <c r="A525" s="68"/>
      <c r="C525" s="13"/>
      <c r="D525" s="13"/>
      <c r="E525" s="13"/>
      <c r="F525" s="13"/>
    </row>
    <row r="526" spans="1:6" ht="15" hidden="1">
      <c r="A526" s="68"/>
      <c r="C526" s="13"/>
      <c r="D526" s="13"/>
      <c r="E526" s="13"/>
      <c r="F526" s="13"/>
    </row>
    <row r="527" spans="1:6" ht="15" hidden="1">
      <c r="A527" s="68"/>
      <c r="C527" s="13"/>
      <c r="D527" s="13"/>
      <c r="E527" s="13"/>
      <c r="F527" s="13"/>
    </row>
    <row r="528" spans="1:6" ht="15" hidden="1">
      <c r="A528" s="68"/>
      <c r="C528" s="13"/>
      <c r="D528" s="13"/>
      <c r="E528" s="13"/>
      <c r="F528" s="13"/>
    </row>
    <row r="529" spans="1:6" ht="15" hidden="1">
      <c r="A529" s="68"/>
      <c r="C529" s="13"/>
      <c r="D529" s="13"/>
      <c r="E529" s="13"/>
      <c r="F529" s="13"/>
    </row>
    <row r="530" spans="1:6" ht="15" hidden="1">
      <c r="A530" s="68"/>
      <c r="C530" s="13"/>
      <c r="D530" s="13"/>
      <c r="E530" s="13"/>
      <c r="F530" s="13"/>
    </row>
    <row r="531" spans="1:6" ht="15" hidden="1">
      <c r="A531" s="68"/>
      <c r="C531" s="13"/>
      <c r="D531" s="13"/>
      <c r="E531" s="13"/>
      <c r="F531" s="13"/>
    </row>
    <row r="532" spans="1:6" ht="15" hidden="1">
      <c r="A532" s="68"/>
      <c r="C532" s="13"/>
      <c r="D532" s="13"/>
      <c r="E532" s="13"/>
      <c r="F532" s="13"/>
    </row>
    <row r="533" spans="1:6" hidden="1">
      <c r="A533" s="72"/>
    </row>
    <row r="534" spans="1:6" hidden="1">
      <c r="A534" s="72"/>
    </row>
    <row r="535" spans="1:6" hidden="1">
      <c r="A535" s="72"/>
    </row>
    <row r="536" spans="1:6" hidden="1">
      <c r="A536" s="72"/>
    </row>
    <row r="537" spans="1:6" hidden="1">
      <c r="A537" s="72"/>
    </row>
    <row r="538" spans="1:6" hidden="1">
      <c r="A538" s="72"/>
    </row>
    <row r="539" spans="1:6" hidden="1">
      <c r="A539" s="72"/>
    </row>
    <row r="540" spans="1:6" hidden="1">
      <c r="A540" s="72"/>
    </row>
    <row r="541" spans="1:6" hidden="1">
      <c r="A541" s="72"/>
    </row>
    <row r="542" spans="1:6" hidden="1">
      <c r="A542" s="72"/>
    </row>
    <row r="543" spans="1:6" hidden="1">
      <c r="A543" s="72"/>
    </row>
    <row r="544" spans="1:6" hidden="1">
      <c r="A544" s="72"/>
    </row>
    <row r="545" spans="1:1" hidden="1"/>
    <row r="546" spans="1:1" hidden="1">
      <c r="A546" s="72"/>
    </row>
    <row r="547" spans="1:1" hidden="1">
      <c r="A547" s="72"/>
    </row>
    <row r="548" spans="1:1" hidden="1">
      <c r="A548" s="72"/>
    </row>
    <row r="549" spans="1:1" hidden="1">
      <c r="A549" s="72"/>
    </row>
    <row r="550" spans="1:1" hidden="1">
      <c r="A550" s="72"/>
    </row>
    <row r="551" spans="1:1" hidden="1">
      <c r="A551" s="72"/>
    </row>
    <row r="552" spans="1:1" hidden="1">
      <c r="A552" s="72"/>
    </row>
    <row r="553" spans="1:1" hidden="1">
      <c r="A553" s="72"/>
    </row>
    <row r="554" spans="1:1" hidden="1">
      <c r="A554" s="72"/>
    </row>
    <row r="555" spans="1:1" hidden="1">
      <c r="A555" s="72"/>
    </row>
    <row r="556" spans="1:1" hidden="1">
      <c r="A556" s="72"/>
    </row>
    <row r="557" spans="1:1" hidden="1">
      <c r="A557" s="72"/>
    </row>
    <row r="558" spans="1:1" hidden="1">
      <c r="A558" s="72"/>
    </row>
    <row r="559" spans="1:1" hidden="1">
      <c r="A559" s="72"/>
    </row>
    <row r="560" spans="1:1" hidden="1">
      <c r="A560" s="72"/>
    </row>
    <row r="561" spans="1:1" hidden="1">
      <c r="A561" s="72"/>
    </row>
    <row r="562" spans="1:1" hidden="1">
      <c r="A562" s="72"/>
    </row>
    <row r="563" spans="1:1" hidden="1">
      <c r="A563" s="72"/>
    </row>
    <row r="564" spans="1:1" hidden="1">
      <c r="A564" s="72"/>
    </row>
    <row r="565" spans="1:1" hidden="1">
      <c r="A565" s="72"/>
    </row>
    <row r="566" spans="1:1" hidden="1">
      <c r="A566" s="72"/>
    </row>
    <row r="567" spans="1:1" hidden="1">
      <c r="A567" s="72"/>
    </row>
    <row r="568" spans="1:1" hidden="1">
      <c r="A568" s="72"/>
    </row>
    <row r="569" spans="1:1" hidden="1">
      <c r="A569" s="72"/>
    </row>
    <row r="570" spans="1:1" hidden="1">
      <c r="A570" s="72"/>
    </row>
    <row r="571" spans="1:1" hidden="1">
      <c r="A571" s="72"/>
    </row>
    <row r="572" spans="1:1" hidden="1">
      <c r="A572" s="72"/>
    </row>
    <row r="573" spans="1:1" hidden="1">
      <c r="A573" s="72"/>
    </row>
    <row r="574" spans="1:1" hidden="1">
      <c r="A574" s="72"/>
    </row>
    <row r="575" spans="1:1" hidden="1">
      <c r="A575" s="72"/>
    </row>
    <row r="576" spans="1:1" hidden="1">
      <c r="A576" s="72"/>
    </row>
    <row r="577" spans="1:1" hidden="1">
      <c r="A577" s="72"/>
    </row>
    <row r="578" spans="1:1" hidden="1">
      <c r="A578" s="72"/>
    </row>
    <row r="579" spans="1:1" hidden="1">
      <c r="A579" s="72"/>
    </row>
    <row r="580" spans="1:1" hidden="1">
      <c r="A580" s="72"/>
    </row>
    <row r="581" spans="1:1" hidden="1">
      <c r="A581" s="72"/>
    </row>
    <row r="582" spans="1:1" hidden="1">
      <c r="A582" s="72"/>
    </row>
    <row r="583" spans="1:1" hidden="1">
      <c r="A583" s="72"/>
    </row>
    <row r="584" spans="1:1" hidden="1">
      <c r="A584" s="72"/>
    </row>
    <row r="585" spans="1:1" hidden="1">
      <c r="A585" s="72"/>
    </row>
    <row r="586" spans="1:1" hidden="1">
      <c r="A586" s="72"/>
    </row>
    <row r="587" spans="1:1" hidden="1">
      <c r="A587" s="72"/>
    </row>
    <row r="588" spans="1:1" hidden="1">
      <c r="A588" s="72"/>
    </row>
    <row r="589" spans="1:1" hidden="1">
      <c r="A589" s="72"/>
    </row>
    <row r="590" spans="1:1" hidden="1">
      <c r="A590" s="72"/>
    </row>
    <row r="591" spans="1:1" hidden="1">
      <c r="A591" s="72"/>
    </row>
    <row r="592" spans="1:1" hidden="1">
      <c r="A592" s="72"/>
    </row>
    <row r="593" spans="1:1" hidden="1">
      <c r="A593" s="72"/>
    </row>
    <row r="594" spans="1:1" hidden="1">
      <c r="A594" s="72"/>
    </row>
    <row r="595" spans="1:1" hidden="1">
      <c r="A595" s="72"/>
    </row>
    <row r="596" spans="1:1" hidden="1">
      <c r="A596" s="72"/>
    </row>
    <row r="597" spans="1:1" hidden="1">
      <c r="A597" s="72"/>
    </row>
    <row r="598" spans="1:1" hidden="1">
      <c r="A598" s="72"/>
    </row>
    <row r="599" spans="1:1" hidden="1">
      <c r="A599" s="72"/>
    </row>
    <row r="600" spans="1:1" hidden="1">
      <c r="A600" s="72"/>
    </row>
    <row r="601" spans="1:1" hidden="1">
      <c r="A601" s="72"/>
    </row>
    <row r="602" spans="1:1" hidden="1">
      <c r="A602" s="72"/>
    </row>
    <row r="603" spans="1:1" hidden="1">
      <c r="A603" s="72"/>
    </row>
    <row r="604" spans="1:1" hidden="1">
      <c r="A604" s="72"/>
    </row>
    <row r="605" spans="1:1" hidden="1">
      <c r="A605" s="72"/>
    </row>
    <row r="606" spans="1:1" hidden="1">
      <c r="A606" s="72"/>
    </row>
    <row r="607" spans="1:1" hidden="1">
      <c r="A607" s="72"/>
    </row>
    <row r="608" spans="1:1" hidden="1">
      <c r="A608" s="72"/>
    </row>
    <row r="609" spans="1:1" hidden="1">
      <c r="A609" s="72"/>
    </row>
    <row r="610" spans="1:1" hidden="1">
      <c r="A610" s="72"/>
    </row>
    <row r="611" spans="1:1" hidden="1">
      <c r="A611" s="72"/>
    </row>
    <row r="612" spans="1:1" hidden="1">
      <c r="A612" s="72"/>
    </row>
    <row r="613" spans="1:1" hidden="1">
      <c r="A613" s="72"/>
    </row>
    <row r="614" spans="1:1" hidden="1">
      <c r="A614" s="72"/>
    </row>
    <row r="615" spans="1:1" hidden="1">
      <c r="A615" s="72"/>
    </row>
    <row r="616" spans="1:1" hidden="1">
      <c r="A616" s="72"/>
    </row>
    <row r="617" spans="1:1" hidden="1">
      <c r="A617" s="72"/>
    </row>
    <row r="618" spans="1:1" hidden="1">
      <c r="A618" s="72"/>
    </row>
    <row r="619" spans="1:1" hidden="1">
      <c r="A619" s="72"/>
    </row>
    <row r="620" spans="1:1" hidden="1">
      <c r="A620" s="72"/>
    </row>
    <row r="621" spans="1:1" hidden="1">
      <c r="A621" s="72"/>
    </row>
    <row r="622" spans="1:1" hidden="1">
      <c r="A622" s="72"/>
    </row>
    <row r="623" spans="1:1" hidden="1">
      <c r="A623" s="72"/>
    </row>
    <row r="624" spans="1:1" hidden="1">
      <c r="A624" s="72"/>
    </row>
    <row r="625" spans="1:1" hidden="1">
      <c r="A625" s="72"/>
    </row>
    <row r="626" spans="1:1" hidden="1">
      <c r="A626" s="72"/>
    </row>
    <row r="627" spans="1:1" hidden="1">
      <c r="A627" s="72"/>
    </row>
    <row r="628" spans="1:1" hidden="1">
      <c r="A628" s="72"/>
    </row>
    <row r="629" spans="1:1" hidden="1">
      <c r="A629" s="72"/>
    </row>
    <row r="630" spans="1:1" hidden="1">
      <c r="A630" s="72"/>
    </row>
    <row r="631" spans="1:1" hidden="1">
      <c r="A631" s="72"/>
    </row>
    <row r="632" spans="1:1" hidden="1">
      <c r="A632" s="72"/>
    </row>
    <row r="633" spans="1:1" hidden="1">
      <c r="A633" s="72"/>
    </row>
    <row r="634" spans="1:1" hidden="1">
      <c r="A634" s="72"/>
    </row>
    <row r="635" spans="1:1" hidden="1">
      <c r="A635" s="72"/>
    </row>
    <row r="636" spans="1:1" hidden="1">
      <c r="A636" s="72"/>
    </row>
    <row r="637" spans="1:1" hidden="1"/>
    <row r="638" spans="1:1" hidden="1"/>
    <row r="639" spans="1:1" hidden="1"/>
    <row r="640" spans="1:1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spans="1:1" hidden="1"/>
    <row r="658" spans="1:1" hidden="1"/>
    <row r="659" spans="1:1" hidden="1"/>
    <row r="660" spans="1:1" hidden="1"/>
    <row r="661" spans="1:1" hidden="1"/>
    <row r="662" spans="1:1" hidden="1"/>
    <row r="663" spans="1:1" hidden="1"/>
    <row r="664" spans="1:1" hidden="1"/>
    <row r="665" spans="1:1" hidden="1"/>
    <row r="666" spans="1:1" hidden="1"/>
    <row r="667" spans="1:1" hidden="1"/>
    <row r="668" spans="1:1" hidden="1"/>
    <row r="669" spans="1:1" hidden="1"/>
    <row r="670" spans="1:1" hidden="1"/>
    <row r="671" spans="1:1" hidden="1"/>
    <row r="672" spans="1:1" hidden="1">
      <c r="A672" s="67"/>
    </row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spans="1:1" hidden="1"/>
    <row r="722" spans="1:1" hidden="1"/>
    <row r="723" spans="1:1" hidden="1"/>
    <row r="724" spans="1:1" hidden="1"/>
    <row r="725" spans="1:1" hidden="1"/>
    <row r="726" spans="1:1" hidden="1">
      <c r="A726" s="68"/>
    </row>
    <row r="727" spans="1:1" hidden="1"/>
    <row r="728" spans="1:1" hidden="1">
      <c r="A728" s="68"/>
    </row>
    <row r="729" spans="1:1" hidden="1"/>
    <row r="730" spans="1:1" hidden="1"/>
    <row r="731" spans="1:1" hidden="1"/>
    <row r="732" spans="1:1" hidden="1"/>
    <row r="733" spans="1:1" hidden="1"/>
    <row r="734" spans="1:1" hidden="1"/>
    <row r="735" spans="1:1" hidden="1"/>
    <row r="736" spans="1:1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spans="1:6" hidden="1"/>
    <row r="802" spans="1:6" ht="15" hidden="1">
      <c r="A802" s="71"/>
      <c r="B802" s="71"/>
      <c r="C802" s="14"/>
      <c r="D802" s="14"/>
      <c r="E802" s="14"/>
      <c r="F802" s="14"/>
    </row>
    <row r="803" spans="1:6" ht="15" hidden="1">
      <c r="A803" s="71"/>
      <c r="B803" s="71"/>
      <c r="C803" s="14"/>
      <c r="D803" s="14"/>
      <c r="E803" s="14"/>
      <c r="F803" s="14"/>
    </row>
    <row r="804" spans="1:6" ht="15" hidden="1">
      <c r="A804" s="71"/>
      <c r="B804" s="71"/>
      <c r="C804" s="14"/>
      <c r="D804" s="14"/>
      <c r="E804" s="14"/>
      <c r="F804" s="14"/>
    </row>
    <row r="805" spans="1:6" ht="15" hidden="1">
      <c r="A805" s="71"/>
      <c r="B805" s="71"/>
      <c r="C805" s="14"/>
      <c r="D805" s="14"/>
      <c r="E805" s="14"/>
      <c r="F805" s="14"/>
    </row>
    <row r="806" spans="1:6" ht="15" hidden="1">
      <c r="A806" s="71"/>
      <c r="B806" s="71"/>
      <c r="C806" s="14"/>
      <c r="D806" s="14"/>
      <c r="E806" s="14"/>
      <c r="F806" s="14"/>
    </row>
    <row r="807" spans="1:6" ht="15" hidden="1">
      <c r="A807" s="71"/>
      <c r="B807" s="71"/>
      <c r="C807" s="14"/>
      <c r="D807" s="14"/>
      <c r="E807" s="14"/>
      <c r="F807" s="14"/>
    </row>
    <row r="808" spans="1:6" ht="15" hidden="1">
      <c r="A808" s="71"/>
      <c r="B808" s="71"/>
      <c r="C808" s="14"/>
      <c r="D808" s="14"/>
      <c r="E808" s="14"/>
      <c r="F808" s="14"/>
    </row>
    <row r="809" spans="1:6" ht="15" hidden="1">
      <c r="A809" s="71"/>
      <c r="B809" s="71"/>
      <c r="C809" s="14"/>
      <c r="D809" s="14"/>
      <c r="E809" s="14"/>
      <c r="F809" s="14"/>
    </row>
    <row r="810" spans="1:6" ht="15" hidden="1">
      <c r="A810" s="71"/>
      <c r="B810" s="71"/>
      <c r="C810" s="14"/>
      <c r="D810" s="14"/>
      <c r="E810" s="14"/>
      <c r="F810" s="14"/>
    </row>
    <row r="811" spans="1:6" ht="15" hidden="1">
      <c r="A811" s="71"/>
      <c r="B811" s="71"/>
      <c r="C811" s="14"/>
      <c r="D811" s="14"/>
      <c r="E811" s="14"/>
      <c r="F811" s="14"/>
    </row>
    <row r="812" spans="1:6" ht="15" hidden="1">
      <c r="A812" s="71"/>
      <c r="B812" s="71"/>
      <c r="C812" s="14"/>
      <c r="D812" s="14"/>
      <c r="E812" s="14"/>
      <c r="F812" s="14"/>
    </row>
    <row r="813" spans="1:6" ht="15" hidden="1">
      <c r="A813" s="71"/>
      <c r="B813" s="71"/>
      <c r="C813" s="14"/>
      <c r="D813" s="14"/>
      <c r="E813" s="14"/>
      <c r="F813" s="14"/>
    </row>
    <row r="814" spans="1:6" ht="15" hidden="1">
      <c r="A814" s="71"/>
      <c r="B814" s="71"/>
      <c r="C814" s="14"/>
      <c r="D814" s="14"/>
      <c r="E814" s="14"/>
      <c r="F814" s="14"/>
    </row>
    <row r="815" spans="1:6" ht="15" hidden="1">
      <c r="A815" s="71"/>
      <c r="B815" s="71"/>
      <c r="C815" s="14"/>
      <c r="D815" s="14"/>
      <c r="E815" s="14"/>
      <c r="F815" s="14"/>
    </row>
    <row r="816" spans="1:6" ht="15" hidden="1">
      <c r="A816" s="71"/>
      <c r="B816" s="71"/>
      <c r="C816" s="14"/>
      <c r="D816" s="14"/>
      <c r="E816" s="14"/>
      <c r="F816" s="14"/>
    </row>
    <row r="817" spans="1:6" ht="15" hidden="1">
      <c r="A817" s="71"/>
      <c r="B817" s="71"/>
      <c r="C817" s="14"/>
      <c r="D817" s="14"/>
      <c r="E817" s="14"/>
      <c r="F817" s="14"/>
    </row>
    <row r="818" spans="1:6" ht="15" hidden="1">
      <c r="A818" s="71"/>
      <c r="B818" s="71"/>
      <c r="C818" s="14"/>
      <c r="D818" s="14"/>
      <c r="E818" s="14"/>
      <c r="F818" s="14"/>
    </row>
    <row r="819" spans="1:6" ht="15" hidden="1">
      <c r="A819" s="71"/>
      <c r="B819" s="71"/>
      <c r="C819" s="14"/>
      <c r="D819" s="14"/>
      <c r="E819" s="14"/>
      <c r="F819" s="14"/>
    </row>
    <row r="820" spans="1:6" ht="15" hidden="1">
      <c r="A820" s="71"/>
      <c r="B820" s="71"/>
      <c r="C820" s="14"/>
      <c r="D820" s="14"/>
      <c r="E820" s="14"/>
      <c r="F820" s="14"/>
    </row>
    <row r="821" spans="1:6" ht="15" hidden="1">
      <c r="A821" s="71"/>
      <c r="B821" s="71"/>
      <c r="C821" s="14"/>
      <c r="D821" s="14"/>
      <c r="E821" s="14"/>
      <c r="F821" s="14"/>
    </row>
    <row r="822" spans="1:6" ht="15" hidden="1">
      <c r="A822" s="71"/>
      <c r="B822" s="71"/>
      <c r="C822" s="14"/>
      <c r="D822" s="14"/>
      <c r="E822" s="14"/>
      <c r="F822" s="14"/>
    </row>
    <row r="823" spans="1:6" ht="15" hidden="1">
      <c r="A823" s="71"/>
      <c r="B823" s="71"/>
      <c r="C823" s="14"/>
      <c r="D823" s="14"/>
      <c r="E823" s="14"/>
      <c r="F823" s="14"/>
    </row>
    <row r="824" spans="1:6" ht="15" hidden="1">
      <c r="A824" s="71"/>
      <c r="B824" s="71"/>
      <c r="C824" s="14"/>
      <c r="D824" s="14"/>
      <c r="E824" s="14"/>
      <c r="F824" s="14"/>
    </row>
    <row r="825" spans="1:6" ht="15" hidden="1">
      <c r="A825" s="71"/>
      <c r="B825" s="71"/>
      <c r="C825" s="14"/>
      <c r="D825" s="14"/>
      <c r="E825" s="14"/>
      <c r="F825" s="14"/>
    </row>
    <row r="826" spans="1:6" ht="15" hidden="1">
      <c r="A826" s="71"/>
      <c r="B826" s="71"/>
      <c r="C826" s="14"/>
      <c r="D826" s="14"/>
      <c r="E826" s="14"/>
      <c r="F826" s="14"/>
    </row>
    <row r="827" spans="1:6" ht="15" hidden="1">
      <c r="A827" s="71"/>
      <c r="B827" s="71"/>
      <c r="C827" s="14"/>
      <c r="D827" s="14"/>
      <c r="E827" s="14"/>
      <c r="F827" s="14"/>
    </row>
    <row r="828" spans="1:6" ht="15" hidden="1">
      <c r="A828" s="71"/>
      <c r="B828" s="71"/>
      <c r="C828" s="14"/>
      <c r="D828" s="14"/>
      <c r="E828" s="14"/>
      <c r="F828" s="14"/>
    </row>
    <row r="829" spans="1:6" ht="15" hidden="1">
      <c r="A829" s="71"/>
      <c r="B829" s="71"/>
      <c r="C829" s="14"/>
      <c r="D829" s="14"/>
      <c r="E829" s="14"/>
      <c r="F829" s="14"/>
    </row>
    <row r="830" spans="1:6" ht="15" hidden="1">
      <c r="A830" s="71"/>
      <c r="B830" s="71"/>
      <c r="C830" s="14"/>
      <c r="D830" s="14"/>
      <c r="E830" s="14"/>
      <c r="F830" s="14"/>
    </row>
    <row r="831" spans="1:6" ht="15" hidden="1">
      <c r="A831" s="71"/>
      <c r="B831" s="71"/>
      <c r="C831" s="14"/>
      <c r="D831" s="14"/>
      <c r="E831" s="14"/>
      <c r="F831" s="14"/>
    </row>
    <row r="832" spans="1:6" ht="15" hidden="1">
      <c r="A832" s="71"/>
      <c r="B832" s="71"/>
      <c r="C832" s="14"/>
      <c r="D832" s="14"/>
      <c r="E832" s="14"/>
      <c r="F832" s="14"/>
    </row>
    <row r="833" spans="1:6" ht="15" hidden="1">
      <c r="A833" s="71"/>
      <c r="B833" s="71"/>
      <c r="C833" s="14"/>
      <c r="D833" s="14"/>
      <c r="E833" s="14"/>
      <c r="F833" s="14"/>
    </row>
    <row r="834" spans="1:6" ht="15" hidden="1">
      <c r="A834" s="71"/>
      <c r="B834" s="71"/>
      <c r="C834" s="14"/>
      <c r="D834" s="14"/>
      <c r="E834" s="14"/>
      <c r="F834" s="14"/>
    </row>
    <row r="835" spans="1:6" ht="15" hidden="1">
      <c r="A835" s="71"/>
      <c r="B835" s="71"/>
      <c r="C835" s="14"/>
      <c r="D835" s="14"/>
      <c r="E835" s="14"/>
      <c r="F835" s="14"/>
    </row>
    <row r="836" spans="1:6" ht="15" hidden="1">
      <c r="A836" s="71"/>
      <c r="B836" s="71"/>
      <c r="C836" s="14"/>
      <c r="D836" s="14"/>
      <c r="E836" s="14"/>
      <c r="F836" s="14"/>
    </row>
    <row r="837" spans="1:6" ht="15" hidden="1">
      <c r="A837" s="71"/>
      <c r="B837" s="71"/>
      <c r="C837" s="14"/>
      <c r="D837" s="14"/>
      <c r="E837" s="14"/>
      <c r="F837" s="14"/>
    </row>
    <row r="838" spans="1:6" ht="15" hidden="1">
      <c r="A838" s="71"/>
      <c r="B838" s="71"/>
      <c r="C838" s="14"/>
      <c r="D838" s="14"/>
      <c r="E838" s="14"/>
      <c r="F838" s="14"/>
    </row>
    <row r="839" spans="1:6" ht="15" hidden="1">
      <c r="A839" s="71"/>
      <c r="B839" s="71"/>
      <c r="C839" s="14"/>
      <c r="D839" s="14"/>
      <c r="E839" s="14"/>
      <c r="F839" s="14"/>
    </row>
    <row r="840" spans="1:6" ht="15" hidden="1">
      <c r="A840" s="71"/>
      <c r="B840" s="71"/>
      <c r="C840" s="14"/>
      <c r="D840" s="14"/>
      <c r="E840" s="14"/>
      <c r="F840" s="14"/>
    </row>
    <row r="841" spans="1:6" ht="15" hidden="1">
      <c r="A841" s="71"/>
      <c r="B841" s="71"/>
      <c r="C841" s="14"/>
      <c r="D841" s="14"/>
      <c r="E841" s="14"/>
      <c r="F841" s="14"/>
    </row>
    <row r="842" spans="1:6" ht="15" hidden="1">
      <c r="A842" s="71"/>
      <c r="B842" s="71"/>
      <c r="C842" s="14"/>
      <c r="D842" s="14"/>
      <c r="E842" s="14"/>
      <c r="F842" s="14"/>
    </row>
    <row r="843" spans="1:6" ht="15" hidden="1">
      <c r="A843" s="71"/>
      <c r="B843" s="71"/>
      <c r="C843" s="14"/>
      <c r="D843" s="14"/>
      <c r="E843" s="14"/>
      <c r="F843" s="14"/>
    </row>
    <row r="844" spans="1:6" ht="15" hidden="1">
      <c r="A844" s="71"/>
      <c r="B844" s="71"/>
      <c r="C844" s="14"/>
      <c r="D844" s="14"/>
      <c r="E844" s="14"/>
      <c r="F844" s="14"/>
    </row>
    <row r="845" spans="1:6" ht="15" hidden="1">
      <c r="A845" s="71"/>
      <c r="B845" s="71"/>
      <c r="C845" s="14"/>
      <c r="D845" s="14"/>
      <c r="E845" s="14"/>
      <c r="F845" s="14"/>
    </row>
    <row r="846" spans="1:6" ht="15" hidden="1">
      <c r="A846" s="71"/>
      <c r="B846" s="71"/>
      <c r="C846" s="14"/>
      <c r="D846" s="14"/>
      <c r="E846" s="14"/>
      <c r="F846" s="14"/>
    </row>
    <row r="847" spans="1:6" ht="15" hidden="1">
      <c r="A847" s="71"/>
      <c r="B847" s="71"/>
      <c r="C847" s="14"/>
      <c r="D847" s="14"/>
      <c r="E847" s="14"/>
      <c r="F847" s="14"/>
    </row>
    <row r="848" spans="1:6" ht="15" hidden="1">
      <c r="A848" s="71"/>
      <c r="B848" s="71"/>
      <c r="C848" s="14"/>
      <c r="D848" s="14"/>
      <c r="E848" s="14"/>
      <c r="F848" s="14"/>
    </row>
    <row r="849" spans="1:6" ht="15" hidden="1">
      <c r="A849" s="71"/>
      <c r="B849" s="71"/>
      <c r="C849" s="14"/>
      <c r="D849" s="14"/>
      <c r="E849" s="14"/>
      <c r="F849" s="14"/>
    </row>
    <row r="850" spans="1:6" ht="15" hidden="1">
      <c r="A850" s="71"/>
      <c r="B850" s="71"/>
      <c r="C850" s="14"/>
      <c r="D850" s="14"/>
      <c r="E850" s="14"/>
      <c r="F850" s="14"/>
    </row>
    <row r="851" spans="1:6" ht="15" hidden="1">
      <c r="A851" s="71"/>
      <c r="B851" s="71"/>
      <c r="C851" s="14"/>
      <c r="D851" s="14"/>
      <c r="E851" s="14"/>
      <c r="F851" s="14"/>
    </row>
    <row r="852" spans="1:6" ht="15" hidden="1">
      <c r="A852" s="71"/>
      <c r="B852" s="71"/>
      <c r="C852" s="14"/>
      <c r="D852" s="14"/>
      <c r="E852" s="14"/>
      <c r="F852" s="14"/>
    </row>
    <row r="853" spans="1:6" ht="15" hidden="1">
      <c r="A853" s="71"/>
      <c r="B853" s="71"/>
      <c r="C853" s="14"/>
      <c r="D853" s="14"/>
      <c r="E853" s="14"/>
      <c r="F853" s="14"/>
    </row>
    <row r="854" spans="1:6" ht="15" hidden="1">
      <c r="A854" s="71"/>
      <c r="B854" s="71"/>
      <c r="C854" s="14"/>
      <c r="D854" s="14"/>
      <c r="E854" s="14"/>
      <c r="F854" s="14"/>
    </row>
    <row r="855" spans="1:6" ht="15" hidden="1">
      <c r="A855" s="71"/>
      <c r="B855" s="71"/>
      <c r="C855" s="14"/>
      <c r="D855" s="14"/>
      <c r="E855" s="14"/>
      <c r="F855" s="14"/>
    </row>
    <row r="856" spans="1:6" ht="15" hidden="1">
      <c r="A856" s="71"/>
      <c r="B856" s="71"/>
      <c r="C856" s="14"/>
      <c r="D856" s="14"/>
      <c r="E856" s="14"/>
      <c r="F856" s="14"/>
    </row>
    <row r="857" spans="1:6" ht="15" hidden="1">
      <c r="A857" s="71"/>
      <c r="B857" s="71"/>
      <c r="C857" s="14"/>
      <c r="D857" s="14"/>
      <c r="E857" s="14"/>
      <c r="F857" s="14"/>
    </row>
    <row r="858" spans="1:6" ht="15" hidden="1">
      <c r="A858" s="71"/>
      <c r="B858" s="71"/>
      <c r="C858" s="14"/>
      <c r="D858" s="14"/>
      <c r="E858" s="14"/>
      <c r="F858" s="14"/>
    </row>
    <row r="859" spans="1:6" ht="15" hidden="1">
      <c r="A859" s="71"/>
      <c r="B859" s="71"/>
      <c r="C859" s="14"/>
      <c r="D859" s="14"/>
      <c r="E859" s="14"/>
      <c r="F859" s="14"/>
    </row>
    <row r="860" spans="1:6" ht="15" hidden="1">
      <c r="A860" s="71"/>
      <c r="B860" s="71"/>
      <c r="C860" s="14"/>
      <c r="D860" s="14"/>
      <c r="E860" s="14"/>
      <c r="F860" s="14"/>
    </row>
    <row r="861" spans="1:6" ht="15" hidden="1">
      <c r="A861" s="71"/>
      <c r="B861" s="71"/>
      <c r="C861" s="14"/>
      <c r="D861" s="14"/>
      <c r="E861" s="14"/>
      <c r="F861" s="14"/>
    </row>
    <row r="862" spans="1:6" ht="15" hidden="1">
      <c r="A862" s="71"/>
      <c r="B862" s="71"/>
      <c r="C862" s="14"/>
      <c r="D862" s="14"/>
      <c r="E862" s="14"/>
      <c r="F862" s="14"/>
    </row>
    <row r="863" spans="1:6" ht="15" hidden="1">
      <c r="A863" s="71"/>
      <c r="B863" s="71"/>
      <c r="C863" s="14"/>
      <c r="D863" s="14"/>
      <c r="E863" s="14"/>
      <c r="F863" s="14"/>
    </row>
    <row r="864" spans="1:6" ht="15" hidden="1">
      <c r="A864" s="71"/>
      <c r="B864" s="71"/>
      <c r="C864" s="14"/>
      <c r="D864" s="14"/>
      <c r="E864" s="14"/>
      <c r="F864" s="14"/>
    </row>
    <row r="865" spans="1:6" ht="15" hidden="1">
      <c r="A865" s="71"/>
      <c r="B865" s="71"/>
      <c r="C865" s="14"/>
      <c r="D865" s="14"/>
      <c r="E865" s="14"/>
      <c r="F865" s="14"/>
    </row>
    <row r="866" spans="1:6" ht="15" hidden="1">
      <c r="A866" s="71"/>
      <c r="B866" s="71"/>
      <c r="C866" s="14"/>
      <c r="D866" s="14"/>
      <c r="E866" s="14"/>
      <c r="F866" s="14"/>
    </row>
    <row r="867" spans="1:6" ht="15" hidden="1">
      <c r="A867" s="71"/>
      <c r="B867" s="71"/>
      <c r="C867" s="14"/>
      <c r="D867" s="14"/>
      <c r="E867" s="14"/>
      <c r="F867" s="14"/>
    </row>
    <row r="868" spans="1:6" ht="15" hidden="1">
      <c r="A868" s="71"/>
      <c r="B868" s="71"/>
      <c r="C868" s="14"/>
      <c r="D868" s="14"/>
      <c r="E868" s="14"/>
      <c r="F868" s="14"/>
    </row>
    <row r="869" spans="1:6" ht="15" hidden="1">
      <c r="A869" s="71"/>
      <c r="C869" s="14"/>
      <c r="D869" s="14"/>
      <c r="E869" s="14"/>
      <c r="F869" s="14"/>
    </row>
    <row r="870" spans="1:6" ht="15" hidden="1">
      <c r="A870" s="71"/>
      <c r="B870" s="71"/>
      <c r="C870" s="14"/>
      <c r="D870" s="14"/>
      <c r="E870" s="14"/>
      <c r="F870" s="14"/>
    </row>
    <row r="871" spans="1:6" ht="15" hidden="1">
      <c r="A871" s="71"/>
      <c r="B871" s="71"/>
      <c r="C871" s="14"/>
      <c r="D871" s="14"/>
      <c r="E871" s="14"/>
      <c r="F871" s="14"/>
    </row>
    <row r="872" spans="1:6" ht="15" hidden="1">
      <c r="A872" s="71"/>
      <c r="B872" s="71"/>
      <c r="C872" s="14"/>
      <c r="D872" s="14"/>
      <c r="E872" s="14"/>
      <c r="F872" s="14"/>
    </row>
    <row r="873" spans="1:6" ht="15" hidden="1">
      <c r="A873" s="71"/>
      <c r="B873" s="71"/>
      <c r="C873" s="14"/>
      <c r="D873" s="14"/>
      <c r="E873" s="14"/>
      <c r="F873" s="14"/>
    </row>
    <row r="874" spans="1:6" ht="15" hidden="1">
      <c r="A874" s="71"/>
      <c r="B874" s="71"/>
      <c r="C874" s="14"/>
      <c r="D874" s="14"/>
      <c r="E874" s="14"/>
      <c r="F874" s="14"/>
    </row>
    <row r="875" spans="1:6" ht="15" hidden="1">
      <c r="A875" s="71"/>
      <c r="B875" s="71"/>
      <c r="C875" s="14"/>
      <c r="D875" s="14"/>
      <c r="E875" s="14"/>
      <c r="F875" s="14"/>
    </row>
    <row r="876" spans="1:6" ht="15" hidden="1">
      <c r="A876" s="71"/>
      <c r="B876" s="71"/>
      <c r="C876" s="14"/>
      <c r="D876" s="14"/>
      <c r="E876" s="14"/>
      <c r="F876" s="14"/>
    </row>
    <row r="877" spans="1:6" ht="15" hidden="1">
      <c r="A877" s="71"/>
      <c r="B877" s="71"/>
      <c r="C877" s="14"/>
      <c r="D877" s="14"/>
      <c r="E877" s="14"/>
      <c r="F877" s="14"/>
    </row>
    <row r="878" spans="1:6" ht="15" hidden="1">
      <c r="A878" s="71"/>
      <c r="B878" s="71"/>
      <c r="C878" s="14"/>
      <c r="D878" s="14"/>
      <c r="E878" s="14"/>
      <c r="F878" s="14"/>
    </row>
    <row r="879" spans="1:6" ht="15" hidden="1">
      <c r="A879" s="71"/>
      <c r="B879" s="71"/>
      <c r="C879" s="14"/>
      <c r="D879" s="14"/>
      <c r="E879" s="14"/>
      <c r="F879" s="14"/>
    </row>
    <row r="880" spans="1:6" ht="15" hidden="1">
      <c r="A880" s="71"/>
      <c r="B880" s="71"/>
      <c r="C880" s="14"/>
      <c r="D880" s="14"/>
      <c r="E880" s="14"/>
      <c r="F880" s="14"/>
    </row>
    <row r="881" spans="1:6" ht="15" hidden="1">
      <c r="A881" s="71"/>
      <c r="B881" s="71"/>
      <c r="C881" s="14"/>
      <c r="D881" s="14"/>
      <c r="E881" s="14"/>
      <c r="F881" s="14"/>
    </row>
    <row r="882" spans="1:6" ht="15" hidden="1">
      <c r="A882" s="71"/>
      <c r="B882" s="71"/>
      <c r="C882" s="14"/>
      <c r="D882" s="14"/>
      <c r="E882" s="14"/>
      <c r="F882" s="14"/>
    </row>
    <row r="883" spans="1:6" ht="15" hidden="1">
      <c r="A883" s="71"/>
      <c r="B883" s="71"/>
      <c r="C883" s="14"/>
      <c r="D883" s="14"/>
      <c r="E883" s="14"/>
      <c r="F883" s="14"/>
    </row>
    <row r="884" spans="1:6" ht="15" hidden="1">
      <c r="A884" s="71"/>
      <c r="B884" s="71"/>
      <c r="C884" s="14"/>
      <c r="D884" s="14"/>
      <c r="E884" s="14"/>
      <c r="F884" s="14"/>
    </row>
    <row r="885" spans="1:6" ht="15" hidden="1">
      <c r="A885" s="71"/>
      <c r="B885" s="71"/>
      <c r="C885" s="14"/>
      <c r="D885" s="14"/>
      <c r="E885" s="14"/>
      <c r="F885" s="14"/>
    </row>
    <row r="886" spans="1:6" ht="15" hidden="1">
      <c r="A886" s="71"/>
      <c r="B886" s="71"/>
      <c r="C886" s="14"/>
      <c r="D886" s="14"/>
      <c r="E886" s="14"/>
      <c r="F886" s="14"/>
    </row>
    <row r="887" spans="1:6" ht="15" hidden="1">
      <c r="A887" s="71"/>
      <c r="B887" s="71"/>
      <c r="C887" s="14"/>
      <c r="D887" s="14"/>
      <c r="E887" s="14"/>
      <c r="F887" s="14"/>
    </row>
    <row r="888" spans="1:6" ht="15" hidden="1">
      <c r="A888" s="71"/>
      <c r="B888" s="71"/>
      <c r="C888" s="14"/>
      <c r="D888" s="14"/>
      <c r="E888" s="14"/>
      <c r="F888" s="14"/>
    </row>
    <row r="889" spans="1:6" ht="15" hidden="1">
      <c r="A889" s="71"/>
      <c r="B889" s="71"/>
      <c r="C889" s="14"/>
      <c r="D889" s="14"/>
      <c r="E889" s="14"/>
      <c r="F889" s="14"/>
    </row>
    <row r="890" spans="1:6" ht="15" hidden="1">
      <c r="A890" s="71"/>
      <c r="B890" s="71"/>
      <c r="C890" s="14"/>
      <c r="D890" s="14"/>
      <c r="E890" s="14"/>
      <c r="F890" s="14"/>
    </row>
    <row r="891" spans="1:6" ht="15" hidden="1">
      <c r="B891" s="71"/>
      <c r="C891" s="14"/>
      <c r="D891" s="14"/>
      <c r="E891" s="14"/>
      <c r="F891" s="14"/>
    </row>
    <row r="892" spans="1:6" ht="15" hidden="1">
      <c r="A892" s="71"/>
      <c r="B892" s="71"/>
      <c r="C892" s="14"/>
      <c r="D892" s="14"/>
      <c r="E892" s="14"/>
      <c r="F892" s="14"/>
    </row>
    <row r="893" spans="1:6" ht="15" hidden="1">
      <c r="A893" s="71"/>
      <c r="B893" s="71"/>
      <c r="C893" s="14"/>
      <c r="D893" s="14"/>
      <c r="E893" s="14"/>
      <c r="F893" s="14"/>
    </row>
    <row r="894" spans="1:6" ht="15" hidden="1">
      <c r="A894" s="71"/>
      <c r="B894" s="71"/>
      <c r="C894" s="14"/>
      <c r="D894" s="14"/>
      <c r="E894" s="14"/>
      <c r="F894" s="14"/>
    </row>
    <row r="895" spans="1:6" ht="15" hidden="1">
      <c r="A895" s="71"/>
      <c r="B895" s="71"/>
      <c r="C895" s="14"/>
      <c r="D895" s="14"/>
      <c r="E895" s="14"/>
      <c r="F895" s="14"/>
    </row>
    <row r="896" spans="1:6" ht="15" hidden="1">
      <c r="A896" s="71"/>
      <c r="B896" s="71"/>
      <c r="C896" s="14"/>
      <c r="D896" s="14"/>
      <c r="E896" s="14"/>
      <c r="F896" s="14"/>
    </row>
    <row r="897" spans="1:6" ht="15" hidden="1">
      <c r="A897" s="71"/>
      <c r="B897" s="71"/>
      <c r="C897" s="14"/>
      <c r="D897" s="14"/>
      <c r="E897" s="14"/>
      <c r="F897" s="14"/>
    </row>
    <row r="898" spans="1:6" ht="15" hidden="1">
      <c r="A898" s="71"/>
      <c r="B898" s="71"/>
      <c r="C898" s="14"/>
      <c r="D898" s="14"/>
      <c r="E898" s="14"/>
      <c r="F898" s="14"/>
    </row>
    <row r="899" spans="1:6" ht="15" hidden="1">
      <c r="A899" s="71"/>
      <c r="B899" s="71"/>
      <c r="C899" s="14"/>
      <c r="D899" s="14"/>
      <c r="E899" s="14"/>
      <c r="F899" s="14"/>
    </row>
    <row r="900" spans="1:6" ht="15" hidden="1">
      <c r="A900" s="71"/>
      <c r="B900" s="71"/>
      <c r="C900" s="14"/>
      <c r="D900" s="14"/>
      <c r="E900" s="14"/>
      <c r="F900" s="14"/>
    </row>
    <row r="901" spans="1:6" ht="15" hidden="1">
      <c r="A901" s="71"/>
      <c r="B901" s="71"/>
      <c r="C901" s="14"/>
      <c r="D901" s="14"/>
      <c r="E901" s="14"/>
      <c r="F901" s="14"/>
    </row>
    <row r="902" spans="1:6" ht="15" hidden="1">
      <c r="A902" s="71"/>
      <c r="B902" s="71"/>
      <c r="C902" s="14"/>
      <c r="D902" s="14"/>
      <c r="E902" s="14"/>
      <c r="F902" s="14"/>
    </row>
    <row r="903" spans="1:6" ht="15" hidden="1">
      <c r="A903" s="71"/>
      <c r="B903" s="71"/>
      <c r="C903" s="14"/>
      <c r="D903" s="14"/>
      <c r="E903" s="14"/>
      <c r="F903" s="14"/>
    </row>
    <row r="904" spans="1:6" ht="15" hidden="1">
      <c r="A904" s="71"/>
      <c r="B904" s="71"/>
      <c r="C904" s="14"/>
      <c r="D904" s="14"/>
      <c r="E904" s="14"/>
      <c r="F904" s="14"/>
    </row>
    <row r="905" spans="1:6" ht="15" hidden="1">
      <c r="A905" s="71"/>
      <c r="B905" s="71"/>
      <c r="C905" s="14"/>
      <c r="D905" s="14"/>
      <c r="E905" s="14"/>
      <c r="F905" s="14"/>
    </row>
    <row r="906" spans="1:6" ht="15" hidden="1">
      <c r="A906" s="71"/>
      <c r="B906" s="71"/>
      <c r="C906" s="14"/>
      <c r="D906" s="14"/>
      <c r="E906" s="14"/>
      <c r="F906" s="14"/>
    </row>
    <row r="907" spans="1:6" ht="15" hidden="1">
      <c r="A907" s="71"/>
      <c r="B907" s="71"/>
      <c r="C907" s="14"/>
      <c r="D907" s="14"/>
      <c r="E907" s="14"/>
      <c r="F907" s="14"/>
    </row>
    <row r="908" spans="1:6" ht="15" hidden="1">
      <c r="A908" s="71"/>
      <c r="B908" s="71"/>
      <c r="C908" s="14"/>
      <c r="D908" s="14"/>
      <c r="E908" s="14"/>
      <c r="F908" s="14"/>
    </row>
    <row r="909" spans="1:6" ht="15" hidden="1">
      <c r="A909" s="71"/>
      <c r="B909" s="71"/>
      <c r="C909" s="14"/>
      <c r="D909" s="14"/>
      <c r="E909" s="14"/>
      <c r="F909" s="14"/>
    </row>
    <row r="910" spans="1:6" ht="15" hidden="1">
      <c r="A910" s="71"/>
      <c r="B910" s="71"/>
      <c r="C910" s="14"/>
      <c r="D910" s="14"/>
      <c r="E910" s="14"/>
      <c r="F910" s="14"/>
    </row>
    <row r="911" spans="1:6" ht="15" hidden="1">
      <c r="A911" s="71"/>
      <c r="B911" s="71"/>
      <c r="C911" s="14"/>
      <c r="D911" s="14"/>
      <c r="E911" s="14"/>
      <c r="F911" s="14"/>
    </row>
    <row r="912" spans="1:6" ht="15" hidden="1">
      <c r="A912" s="71"/>
      <c r="B912" s="71"/>
      <c r="C912" s="14"/>
      <c r="D912" s="14"/>
      <c r="E912" s="14"/>
      <c r="F912" s="14"/>
    </row>
    <row r="913" spans="1:6" ht="15" hidden="1">
      <c r="A913" s="71"/>
      <c r="B913" s="71"/>
      <c r="C913" s="14"/>
      <c r="D913" s="14"/>
      <c r="E913" s="14"/>
      <c r="F913" s="14"/>
    </row>
    <row r="914" spans="1:6" ht="15" hidden="1">
      <c r="A914" s="71"/>
      <c r="B914" s="71"/>
      <c r="C914" s="14"/>
      <c r="D914" s="14"/>
      <c r="E914" s="14"/>
      <c r="F914" s="14"/>
    </row>
    <row r="915" spans="1:6" ht="15" hidden="1">
      <c r="A915" s="71"/>
      <c r="B915" s="71"/>
      <c r="C915" s="14"/>
      <c r="D915" s="14"/>
      <c r="E915" s="14"/>
      <c r="F915" s="14"/>
    </row>
    <row r="916" spans="1:6" ht="15" hidden="1">
      <c r="A916" s="71"/>
      <c r="B916" s="71"/>
      <c r="C916" s="14"/>
      <c r="D916" s="14"/>
      <c r="E916" s="14"/>
      <c r="F916" s="14"/>
    </row>
    <row r="917" spans="1:6" ht="15" hidden="1">
      <c r="A917" s="71"/>
      <c r="B917" s="71"/>
      <c r="C917" s="14"/>
      <c r="D917" s="14"/>
      <c r="E917" s="14"/>
      <c r="F917" s="14"/>
    </row>
    <row r="918" spans="1:6" ht="15" hidden="1">
      <c r="A918" s="71"/>
      <c r="B918" s="71"/>
      <c r="C918" s="14"/>
      <c r="D918" s="14"/>
      <c r="E918" s="14"/>
      <c r="F918" s="14"/>
    </row>
    <row r="919" spans="1:6" ht="15" hidden="1">
      <c r="A919" s="71"/>
      <c r="B919" s="71"/>
      <c r="C919" s="14"/>
      <c r="D919" s="14"/>
      <c r="E919" s="14"/>
      <c r="F919" s="14"/>
    </row>
    <row r="920" spans="1:6" ht="15" hidden="1">
      <c r="A920" s="71"/>
      <c r="B920" s="71"/>
      <c r="C920" s="14"/>
      <c r="D920" s="14"/>
      <c r="E920" s="14"/>
      <c r="F920" s="14"/>
    </row>
    <row r="921" spans="1:6" ht="15" hidden="1">
      <c r="A921" s="71"/>
      <c r="B921" s="71"/>
      <c r="C921" s="14"/>
      <c r="D921" s="14"/>
      <c r="E921" s="14"/>
      <c r="F921" s="14"/>
    </row>
    <row r="922" spans="1:6" ht="15" hidden="1">
      <c r="A922" s="71"/>
      <c r="B922" s="71"/>
      <c r="C922" s="14"/>
      <c r="D922" s="14"/>
      <c r="E922" s="14"/>
      <c r="F922" s="14"/>
    </row>
    <row r="923" spans="1:6" ht="15" hidden="1">
      <c r="A923" s="71"/>
      <c r="B923" s="71"/>
      <c r="C923" s="14"/>
      <c r="D923" s="14"/>
      <c r="E923" s="14"/>
      <c r="F923" s="14"/>
    </row>
    <row r="924" spans="1:6" ht="15" hidden="1">
      <c r="A924" s="71"/>
      <c r="B924" s="71"/>
      <c r="C924" s="14"/>
      <c r="D924" s="14"/>
      <c r="E924" s="14"/>
      <c r="F924" s="14"/>
    </row>
    <row r="925" spans="1:6" ht="15" hidden="1">
      <c r="A925" s="71"/>
      <c r="B925" s="71"/>
      <c r="C925" s="14"/>
      <c r="D925" s="14"/>
      <c r="E925" s="14"/>
      <c r="F925" s="14"/>
    </row>
    <row r="926" spans="1:6" ht="15" hidden="1">
      <c r="A926" s="71"/>
      <c r="B926" s="71"/>
      <c r="C926" s="14"/>
      <c r="D926" s="14"/>
      <c r="E926" s="14"/>
      <c r="F926" s="14"/>
    </row>
    <row r="927" spans="1:6" ht="15" hidden="1">
      <c r="A927" s="71"/>
      <c r="B927" s="71"/>
      <c r="C927" s="14"/>
      <c r="D927" s="14"/>
      <c r="E927" s="14"/>
      <c r="F927" s="14"/>
    </row>
    <row r="928" spans="1:6" ht="15" hidden="1">
      <c r="A928" s="71"/>
      <c r="B928" s="71"/>
      <c r="C928" s="14"/>
      <c r="D928" s="14"/>
      <c r="E928" s="14"/>
      <c r="F928" s="14"/>
    </row>
    <row r="929" spans="1:6" ht="15" hidden="1">
      <c r="A929" s="71"/>
      <c r="B929" s="71"/>
      <c r="C929" s="14"/>
      <c r="D929" s="14"/>
      <c r="E929" s="14"/>
      <c r="F929" s="14"/>
    </row>
    <row r="930" spans="1:6" ht="15" hidden="1">
      <c r="A930" s="71"/>
      <c r="B930" s="71"/>
      <c r="C930" s="14"/>
      <c r="D930" s="14"/>
      <c r="E930" s="14"/>
      <c r="F930" s="14"/>
    </row>
    <row r="931" spans="1:6" ht="15" hidden="1">
      <c r="A931" s="71"/>
      <c r="B931" s="71"/>
      <c r="C931" s="14"/>
      <c r="D931" s="14"/>
      <c r="E931" s="14"/>
      <c r="F931" s="14"/>
    </row>
    <row r="932" spans="1:6" ht="15" hidden="1">
      <c r="A932" s="71"/>
      <c r="B932" s="71"/>
      <c r="C932" s="14"/>
      <c r="D932" s="14"/>
      <c r="E932" s="14"/>
      <c r="F932" s="14"/>
    </row>
    <row r="933" spans="1:6" ht="15" hidden="1">
      <c r="A933" s="71"/>
      <c r="B933" s="71"/>
      <c r="C933" s="14"/>
      <c r="D933" s="14"/>
      <c r="E933" s="14"/>
      <c r="F933" s="14"/>
    </row>
    <row r="934" spans="1:6" ht="15" hidden="1">
      <c r="A934" s="71"/>
      <c r="B934" s="71"/>
      <c r="C934" s="14"/>
      <c r="D934" s="14"/>
      <c r="E934" s="14"/>
      <c r="F934" s="14"/>
    </row>
    <row r="935" spans="1:6" ht="15" hidden="1">
      <c r="A935" s="71"/>
      <c r="B935" s="71"/>
      <c r="C935" s="14"/>
      <c r="D935" s="14"/>
      <c r="E935" s="14"/>
      <c r="F935" s="14"/>
    </row>
    <row r="936" spans="1:6" ht="15" hidden="1">
      <c r="A936" s="71"/>
      <c r="B936" s="71"/>
      <c r="C936" s="14"/>
      <c r="D936" s="14"/>
      <c r="E936" s="14"/>
      <c r="F936" s="14"/>
    </row>
    <row r="937" spans="1:6" ht="15" hidden="1">
      <c r="A937" s="71"/>
      <c r="B937" s="71"/>
      <c r="C937" s="14"/>
      <c r="D937" s="14"/>
      <c r="E937" s="14"/>
      <c r="F937" s="14"/>
    </row>
    <row r="938" spans="1:6" ht="15" hidden="1">
      <c r="A938" s="71"/>
      <c r="B938" s="71"/>
      <c r="C938" s="14"/>
      <c r="D938" s="14"/>
      <c r="E938" s="14"/>
      <c r="F938" s="14"/>
    </row>
    <row r="939" spans="1:6" ht="15" hidden="1">
      <c r="A939" s="71"/>
      <c r="B939" s="71"/>
      <c r="C939" s="14"/>
      <c r="D939" s="14"/>
      <c r="E939" s="14"/>
      <c r="F939" s="14"/>
    </row>
    <row r="940" spans="1:6" ht="15" hidden="1">
      <c r="A940" s="71"/>
      <c r="B940" s="71"/>
      <c r="C940" s="14"/>
      <c r="D940" s="14"/>
      <c r="E940" s="14"/>
      <c r="F940" s="14"/>
    </row>
    <row r="941" spans="1:6" ht="15" hidden="1">
      <c r="A941" s="71"/>
      <c r="B941" s="71"/>
      <c r="C941" s="14"/>
      <c r="D941" s="14"/>
      <c r="E941" s="14"/>
      <c r="F941" s="14"/>
    </row>
    <row r="942" spans="1:6" ht="15" hidden="1">
      <c r="A942" s="71"/>
      <c r="B942" s="71"/>
      <c r="C942" s="14"/>
      <c r="D942" s="14"/>
      <c r="E942" s="14"/>
      <c r="F942" s="14"/>
    </row>
    <row r="943" spans="1:6" ht="15" hidden="1">
      <c r="A943" s="71"/>
      <c r="B943" s="71"/>
      <c r="C943" s="14"/>
      <c r="D943" s="14"/>
      <c r="E943" s="14"/>
      <c r="F943" s="14"/>
    </row>
    <row r="944" spans="1:6" ht="15" hidden="1">
      <c r="A944" s="71"/>
      <c r="B944" s="71"/>
      <c r="C944" s="14"/>
      <c r="D944" s="14"/>
      <c r="E944" s="14"/>
      <c r="F944" s="14"/>
    </row>
    <row r="945" spans="1:6" ht="15" hidden="1">
      <c r="A945" s="71"/>
      <c r="B945" s="71"/>
      <c r="C945" s="14"/>
      <c r="D945" s="14"/>
      <c r="E945" s="14"/>
      <c r="F945" s="14"/>
    </row>
    <row r="946" spans="1:6" ht="15" hidden="1">
      <c r="A946" s="71"/>
      <c r="B946" s="71"/>
      <c r="C946" s="14"/>
      <c r="D946" s="14"/>
      <c r="E946" s="14"/>
      <c r="F946" s="14"/>
    </row>
    <row r="947" spans="1:6" ht="15" hidden="1">
      <c r="A947" s="71"/>
      <c r="B947" s="71"/>
      <c r="C947" s="14"/>
      <c r="D947" s="14"/>
      <c r="E947" s="14"/>
      <c r="F947" s="14"/>
    </row>
    <row r="948" spans="1:6" ht="15" hidden="1">
      <c r="A948" s="71"/>
      <c r="B948" s="71"/>
      <c r="C948" s="14"/>
      <c r="D948" s="14"/>
      <c r="E948" s="14"/>
      <c r="F948" s="14"/>
    </row>
    <row r="949" spans="1:6" ht="15" hidden="1">
      <c r="A949" s="71"/>
      <c r="B949" s="71"/>
      <c r="C949" s="14"/>
      <c r="D949" s="14"/>
      <c r="E949" s="14"/>
      <c r="F949" s="14"/>
    </row>
    <row r="950" spans="1:6" ht="15" hidden="1">
      <c r="A950" s="71"/>
      <c r="B950" s="71"/>
      <c r="C950" s="14"/>
      <c r="D950" s="14"/>
      <c r="E950" s="14"/>
      <c r="F950" s="14"/>
    </row>
    <row r="951" spans="1:6" ht="15" hidden="1">
      <c r="A951" s="71"/>
      <c r="B951" s="71"/>
      <c r="C951" s="14"/>
      <c r="D951" s="14"/>
      <c r="E951" s="14"/>
      <c r="F951" s="14"/>
    </row>
    <row r="952" spans="1:6" ht="15" hidden="1">
      <c r="A952" s="71"/>
      <c r="B952" s="71"/>
      <c r="C952" s="14"/>
      <c r="D952" s="14"/>
      <c r="E952" s="14"/>
      <c r="F952" s="14"/>
    </row>
    <row r="953" spans="1:6" ht="15" hidden="1">
      <c r="A953" s="71"/>
      <c r="B953" s="71"/>
      <c r="C953" s="14"/>
      <c r="D953" s="14"/>
      <c r="E953" s="14"/>
      <c r="F953" s="14"/>
    </row>
    <row r="954" spans="1:6" ht="15" hidden="1">
      <c r="A954" s="71"/>
      <c r="B954" s="71"/>
      <c r="C954" s="14"/>
      <c r="D954" s="14"/>
      <c r="E954" s="14"/>
      <c r="F954" s="14"/>
    </row>
    <row r="955" spans="1:6" ht="15" hidden="1">
      <c r="A955" s="71"/>
      <c r="B955" s="71"/>
      <c r="C955" s="14"/>
      <c r="D955" s="14"/>
      <c r="E955" s="14"/>
      <c r="F955" s="14"/>
    </row>
    <row r="956" spans="1:6" ht="15" hidden="1">
      <c r="A956" s="71"/>
      <c r="B956" s="71"/>
      <c r="C956" s="14"/>
      <c r="D956" s="14"/>
      <c r="E956" s="14"/>
      <c r="F956" s="14"/>
    </row>
    <row r="957" spans="1:6" ht="15" hidden="1">
      <c r="A957" s="71"/>
      <c r="B957" s="71"/>
      <c r="C957" s="14"/>
      <c r="D957" s="14"/>
      <c r="E957" s="14"/>
      <c r="F957" s="14"/>
    </row>
    <row r="958" spans="1:6" ht="15" hidden="1">
      <c r="A958" s="71"/>
      <c r="B958" s="71"/>
      <c r="C958" s="14"/>
      <c r="D958" s="14"/>
      <c r="E958" s="14"/>
      <c r="F958" s="14"/>
    </row>
    <row r="959" spans="1:6" ht="15" hidden="1">
      <c r="A959" s="71"/>
      <c r="B959" s="71"/>
      <c r="C959" s="14"/>
      <c r="D959" s="14"/>
      <c r="E959" s="14"/>
      <c r="F959" s="14"/>
    </row>
    <row r="960" spans="1:6" ht="15" hidden="1">
      <c r="A960" s="71"/>
      <c r="B960" s="71"/>
      <c r="C960" s="14"/>
      <c r="D960" s="14"/>
      <c r="E960" s="14"/>
      <c r="F960" s="14"/>
    </row>
    <row r="961" spans="1:6" ht="15" hidden="1">
      <c r="A961" s="71"/>
      <c r="B961" s="71"/>
      <c r="C961" s="14"/>
      <c r="D961" s="14"/>
      <c r="E961" s="14"/>
      <c r="F961" s="14"/>
    </row>
    <row r="962" spans="1:6" ht="15" hidden="1">
      <c r="A962" s="71"/>
      <c r="B962" s="71"/>
      <c r="C962" s="14"/>
      <c r="D962" s="14"/>
      <c r="E962" s="14"/>
      <c r="F962" s="14"/>
    </row>
    <row r="963" spans="1:6" ht="15" hidden="1">
      <c r="A963" s="71"/>
      <c r="B963" s="71"/>
      <c r="C963" s="14"/>
      <c r="D963" s="14"/>
      <c r="E963" s="14"/>
      <c r="F963" s="14"/>
    </row>
    <row r="964" spans="1:6" ht="15" hidden="1">
      <c r="A964" s="71"/>
      <c r="B964" s="71"/>
      <c r="C964" s="14"/>
      <c r="D964" s="14"/>
      <c r="E964" s="14"/>
      <c r="F964" s="14"/>
    </row>
    <row r="965" spans="1:6" ht="15" hidden="1">
      <c r="A965" s="71"/>
      <c r="B965" s="71"/>
      <c r="C965" s="14"/>
      <c r="D965" s="14"/>
      <c r="E965" s="14"/>
      <c r="F965" s="14"/>
    </row>
    <row r="966" spans="1:6" ht="15" hidden="1">
      <c r="A966" s="71"/>
      <c r="B966" s="71"/>
      <c r="C966" s="14"/>
      <c r="D966" s="14"/>
      <c r="E966" s="14"/>
      <c r="F966" s="14"/>
    </row>
    <row r="967" spans="1:6" ht="15" hidden="1">
      <c r="A967" s="71"/>
      <c r="B967" s="71"/>
      <c r="C967" s="14"/>
      <c r="D967" s="14"/>
      <c r="E967" s="14"/>
      <c r="F967" s="14"/>
    </row>
    <row r="968" spans="1:6" ht="15" hidden="1">
      <c r="A968" s="71"/>
      <c r="B968" s="71"/>
      <c r="C968" s="14"/>
      <c r="D968" s="14"/>
      <c r="E968" s="14"/>
      <c r="F968" s="14"/>
    </row>
    <row r="969" spans="1:6" ht="15" hidden="1">
      <c r="A969" s="71"/>
      <c r="B969" s="71"/>
      <c r="C969" s="14"/>
      <c r="D969" s="14"/>
      <c r="E969" s="14"/>
      <c r="F969" s="14"/>
    </row>
    <row r="970" spans="1:6" ht="15" hidden="1">
      <c r="A970" s="71"/>
      <c r="B970" s="71"/>
      <c r="C970" s="14"/>
      <c r="D970" s="14"/>
      <c r="E970" s="14"/>
      <c r="F970" s="14"/>
    </row>
    <row r="971" spans="1:6" ht="15" hidden="1">
      <c r="A971" s="71"/>
      <c r="B971" s="71"/>
      <c r="C971" s="14"/>
      <c r="D971" s="14"/>
      <c r="E971" s="14"/>
      <c r="F971" s="14"/>
    </row>
    <row r="972" spans="1:6" ht="15" hidden="1">
      <c r="A972" s="71"/>
      <c r="B972" s="71"/>
      <c r="C972" s="14"/>
      <c r="D972" s="14"/>
      <c r="E972" s="14"/>
      <c r="F972" s="14"/>
    </row>
    <row r="973" spans="1:6" ht="15" hidden="1">
      <c r="A973" s="71"/>
      <c r="B973" s="71"/>
      <c r="C973" s="14"/>
      <c r="D973" s="14"/>
      <c r="E973" s="14"/>
      <c r="F973" s="14"/>
    </row>
    <row r="974" spans="1:6" ht="15" hidden="1">
      <c r="A974" s="71"/>
      <c r="B974" s="71"/>
      <c r="C974" s="14"/>
      <c r="D974" s="14"/>
      <c r="E974" s="14"/>
      <c r="F974" s="14"/>
    </row>
    <row r="975" spans="1:6" ht="15" hidden="1">
      <c r="A975" s="71"/>
      <c r="B975" s="71"/>
      <c r="C975" s="14"/>
      <c r="D975" s="14"/>
      <c r="E975" s="14"/>
      <c r="F975" s="14"/>
    </row>
    <row r="976" spans="1:6" ht="15" hidden="1">
      <c r="A976" s="71"/>
      <c r="B976" s="71"/>
      <c r="C976" s="14"/>
      <c r="D976" s="14"/>
      <c r="E976" s="14"/>
      <c r="F976" s="14"/>
    </row>
    <row r="977" spans="1:6" ht="15" hidden="1">
      <c r="A977" s="71"/>
      <c r="B977" s="71"/>
      <c r="C977" s="14"/>
      <c r="D977" s="14"/>
      <c r="E977" s="14"/>
      <c r="F977" s="14"/>
    </row>
    <row r="978" spans="1:6" ht="15" hidden="1">
      <c r="A978" s="71"/>
      <c r="B978" s="71"/>
      <c r="C978" s="14"/>
      <c r="D978" s="14"/>
      <c r="E978" s="14"/>
      <c r="F978" s="14"/>
    </row>
    <row r="979" spans="1:6" ht="15" hidden="1">
      <c r="A979" s="71"/>
      <c r="B979" s="71"/>
      <c r="C979" s="14"/>
      <c r="D979" s="14"/>
      <c r="E979" s="14"/>
      <c r="F979" s="14"/>
    </row>
    <row r="980" spans="1:6" ht="15" hidden="1">
      <c r="A980" s="71"/>
      <c r="B980" s="71"/>
      <c r="C980" s="14"/>
      <c r="D980" s="14"/>
      <c r="E980" s="14"/>
      <c r="F980" s="14"/>
    </row>
    <row r="981" spans="1:6" ht="15" hidden="1">
      <c r="A981" s="71"/>
      <c r="B981" s="71"/>
      <c r="C981" s="14"/>
      <c r="D981" s="14"/>
      <c r="E981" s="14"/>
      <c r="F981" s="14"/>
    </row>
    <row r="982" spans="1:6" ht="15" hidden="1">
      <c r="A982" s="71"/>
      <c r="B982" s="71"/>
      <c r="C982" s="14"/>
      <c r="D982" s="14"/>
      <c r="E982" s="14"/>
      <c r="F982" s="14"/>
    </row>
    <row r="983" spans="1:6" ht="15" hidden="1">
      <c r="A983" s="71"/>
      <c r="B983" s="71"/>
      <c r="C983" s="14"/>
      <c r="D983" s="14"/>
      <c r="E983" s="14"/>
      <c r="F983" s="14"/>
    </row>
    <row r="984" spans="1:6" ht="15" hidden="1">
      <c r="A984" s="71"/>
      <c r="B984" s="71"/>
      <c r="C984" s="14"/>
      <c r="D984" s="14"/>
      <c r="E984" s="14"/>
      <c r="F984" s="14"/>
    </row>
    <row r="985" spans="1:6" ht="15" hidden="1">
      <c r="A985" s="71"/>
      <c r="B985" s="71"/>
      <c r="C985" s="14"/>
      <c r="D985" s="14"/>
      <c r="E985" s="14"/>
      <c r="F985" s="14"/>
    </row>
    <row r="986" spans="1:6" ht="15" hidden="1">
      <c r="A986" s="71"/>
      <c r="B986" s="71"/>
      <c r="C986" s="14"/>
      <c r="D986" s="14"/>
      <c r="E986" s="14"/>
      <c r="F986" s="14"/>
    </row>
    <row r="987" spans="1:6" ht="15" hidden="1">
      <c r="A987" s="71"/>
      <c r="B987" s="71"/>
      <c r="C987" s="14"/>
      <c r="D987" s="14"/>
      <c r="E987" s="14"/>
      <c r="F987" s="14"/>
    </row>
    <row r="988" spans="1:6" ht="15" hidden="1">
      <c r="A988" s="71"/>
      <c r="B988" s="71"/>
      <c r="C988" s="14"/>
      <c r="D988" s="14"/>
      <c r="E988" s="14"/>
      <c r="F988" s="14"/>
    </row>
    <row r="989" spans="1:6" ht="15" hidden="1">
      <c r="A989" s="71"/>
      <c r="B989" s="71"/>
      <c r="C989" s="14"/>
      <c r="D989" s="14"/>
      <c r="E989" s="14"/>
      <c r="F989" s="14"/>
    </row>
    <row r="990" spans="1:6" ht="15" hidden="1">
      <c r="A990" s="71"/>
      <c r="B990" s="71"/>
      <c r="C990" s="14"/>
      <c r="D990" s="14"/>
      <c r="E990" s="14"/>
      <c r="F990" s="14"/>
    </row>
    <row r="991" spans="1:6" ht="15" hidden="1">
      <c r="A991" s="71"/>
      <c r="B991" s="71"/>
      <c r="C991" s="14"/>
      <c r="D991" s="14"/>
      <c r="E991" s="14"/>
      <c r="F991" s="14"/>
    </row>
    <row r="992" spans="1:6" ht="15" hidden="1">
      <c r="A992" s="71"/>
      <c r="B992" s="71"/>
      <c r="C992" s="14"/>
      <c r="D992" s="14"/>
      <c r="E992" s="14"/>
      <c r="F992" s="14"/>
    </row>
    <row r="993" spans="1:6" ht="15" hidden="1">
      <c r="A993" s="71"/>
      <c r="B993" s="71"/>
      <c r="C993" s="14"/>
      <c r="D993" s="14"/>
      <c r="E993" s="14"/>
      <c r="F993" s="14"/>
    </row>
    <row r="994" spans="1:6" ht="15" hidden="1">
      <c r="A994" s="71"/>
      <c r="B994" s="71"/>
      <c r="C994" s="14"/>
      <c r="D994" s="14"/>
      <c r="E994" s="14"/>
      <c r="F994" s="14"/>
    </row>
    <row r="995" spans="1:6" ht="15" hidden="1">
      <c r="A995" s="71"/>
      <c r="B995" s="71"/>
      <c r="C995" s="14"/>
      <c r="D995" s="14"/>
      <c r="E995" s="14"/>
      <c r="F995" s="14"/>
    </row>
    <row r="996" spans="1:6" ht="15" hidden="1">
      <c r="A996" s="71"/>
      <c r="B996" s="71"/>
      <c r="C996" s="14"/>
      <c r="D996" s="14"/>
      <c r="E996" s="14"/>
      <c r="F996" s="14"/>
    </row>
    <row r="997" spans="1:6" ht="15" hidden="1">
      <c r="A997" s="71"/>
      <c r="B997" s="71"/>
      <c r="C997" s="14"/>
      <c r="D997" s="14"/>
      <c r="E997" s="14"/>
      <c r="F997" s="14"/>
    </row>
    <row r="998" spans="1:6" ht="15" hidden="1">
      <c r="A998" s="71"/>
      <c r="B998" s="71"/>
      <c r="C998" s="14"/>
      <c r="D998" s="14"/>
      <c r="E998" s="14"/>
      <c r="F998" s="14"/>
    </row>
    <row r="999" spans="1:6" ht="15" hidden="1">
      <c r="A999" s="71"/>
      <c r="B999" s="71"/>
      <c r="C999" s="14"/>
      <c r="D999" s="14"/>
      <c r="E999" s="14"/>
      <c r="F999" s="14"/>
    </row>
    <row r="1000" spans="1:6" ht="15" hidden="1">
      <c r="A1000" s="71"/>
      <c r="B1000" s="71"/>
      <c r="C1000" s="14"/>
      <c r="D1000" s="14"/>
      <c r="E1000" s="14"/>
      <c r="F1000" s="14"/>
    </row>
    <row r="1001" spans="1:6" ht="15" hidden="1">
      <c r="A1001" s="71"/>
      <c r="B1001" s="71"/>
      <c r="C1001" s="14"/>
      <c r="D1001" s="14"/>
      <c r="E1001" s="14"/>
      <c r="F1001" s="14"/>
    </row>
    <row r="1002" spans="1:6" ht="15" hidden="1">
      <c r="A1002" s="71"/>
      <c r="B1002" s="71"/>
      <c r="C1002" s="14"/>
      <c r="D1002" s="14"/>
      <c r="E1002" s="14"/>
      <c r="F1002" s="14"/>
    </row>
    <row r="1003" spans="1:6" ht="15" hidden="1">
      <c r="A1003" s="71"/>
      <c r="B1003" s="71"/>
      <c r="C1003" s="14"/>
      <c r="D1003" s="14"/>
      <c r="E1003" s="14"/>
      <c r="F1003" s="14"/>
    </row>
    <row r="1004" spans="1:6" ht="15" hidden="1">
      <c r="A1004" s="71"/>
      <c r="B1004" s="71"/>
      <c r="C1004" s="14"/>
      <c r="D1004" s="14"/>
      <c r="E1004" s="14"/>
      <c r="F1004" s="14"/>
    </row>
    <row r="1005" spans="1:6" hidden="1"/>
    <row r="1006" spans="1:6" hidden="1"/>
    <row r="1007" spans="1:6" hidden="1"/>
    <row r="1008" spans="1:6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spans="1:1" hidden="1"/>
    <row r="1026" spans="1:1" hidden="1"/>
    <row r="1027" spans="1:1" hidden="1"/>
    <row r="1028" spans="1:1" hidden="1"/>
    <row r="1029" spans="1:1" hidden="1">
      <c r="A1029" s="67"/>
    </row>
    <row r="1030" spans="1:1" hidden="1"/>
    <row r="1031" spans="1:1" hidden="1"/>
    <row r="1032" spans="1:1" hidden="1"/>
    <row r="1033" spans="1:1" hidden="1"/>
    <row r="1034" spans="1:1" hidden="1"/>
    <row r="1035" spans="1:1" hidden="1"/>
    <row r="1036" spans="1:1" hidden="1"/>
    <row r="1037" spans="1:1" hidden="1"/>
    <row r="1038" spans="1:1" hidden="1"/>
    <row r="1039" spans="1:1" hidden="1"/>
    <row r="1040" spans="1:1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spans="1:1" hidden="1"/>
    <row r="1074" spans="1:1" hidden="1"/>
    <row r="1075" spans="1:1" hidden="1"/>
    <row r="1076" spans="1:1" hidden="1">
      <c r="A1076" s="67"/>
    </row>
    <row r="1077" spans="1:1" hidden="1"/>
    <row r="1078" spans="1:1" hidden="1"/>
    <row r="1079" spans="1:1" hidden="1"/>
    <row r="1080" spans="1:1" hidden="1"/>
    <row r="1081" spans="1:1" hidden="1"/>
    <row r="1082" spans="1:1" hidden="1"/>
    <row r="1083" spans="1:1" hidden="1"/>
    <row r="1084" spans="1:1" hidden="1"/>
    <row r="1085" spans="1:1" hidden="1"/>
    <row r="1086" spans="1:1" hidden="1"/>
    <row r="1087" spans="1:1" hidden="1"/>
    <row r="1088" spans="1:1" hidden="1"/>
    <row r="1089" spans="2:2" hidden="1"/>
    <row r="1090" spans="2:2" hidden="1"/>
    <row r="1091" spans="2:2" ht="15" hidden="1">
      <c r="B1091" s="71"/>
    </row>
    <row r="1092" spans="2:2" hidden="1"/>
    <row r="1093" spans="2:2" hidden="1"/>
    <row r="1094" spans="2:2" hidden="1"/>
    <row r="1095" spans="2:2" hidden="1"/>
    <row r="1096" spans="2:2" hidden="1"/>
    <row r="1097" spans="2:2" hidden="1"/>
    <row r="1098" spans="2:2" hidden="1"/>
    <row r="1099" spans="2:2" hidden="1"/>
    <row r="1100" spans="2:2" hidden="1"/>
    <row r="1101" spans="2:2" hidden="1"/>
    <row r="1102" spans="2:2" hidden="1"/>
    <row r="1103" spans="2:2" hidden="1"/>
    <row r="1104" spans="2:2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</sheetData>
  <autoFilter ref="A1:G1144">
    <filterColumn colId="0">
      <filters>
        <filter val="JOSQUIN ANTOINE"/>
      </filters>
    </filterColumn>
  </autoFilter>
  <sortState ref="A2:F534">
    <sortCondition descending="1" ref="A2:A534"/>
  </sortState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5"/>
  <sheetViews>
    <sheetView topLeftCell="A34" workbookViewId="0">
      <selection activeCell="E59" sqref="E59"/>
    </sheetView>
  </sheetViews>
  <sheetFormatPr baseColWidth="10" defaultRowHeight="12.75"/>
  <cols>
    <col min="1" max="1" width="29.28515625" style="1" customWidth="1"/>
    <col min="3" max="5" width="11.42578125" style="1"/>
    <col min="6" max="6" width="17.28515625" customWidth="1"/>
  </cols>
  <sheetData>
    <row r="1" spans="1:14">
      <c r="A1" s="1" t="s">
        <v>7</v>
      </c>
      <c r="B1" t="s">
        <v>0</v>
      </c>
      <c r="C1" s="1" t="s">
        <v>8</v>
      </c>
      <c r="D1" s="1" t="s">
        <v>9</v>
      </c>
      <c r="E1" s="1" t="s">
        <v>18</v>
      </c>
      <c r="F1" s="1" t="s">
        <v>6</v>
      </c>
      <c r="H1" s="15">
        <v>1</v>
      </c>
      <c r="I1" s="16" t="s">
        <v>82</v>
      </c>
      <c r="J1" s="17">
        <v>1180</v>
      </c>
      <c r="K1" s="15" t="s">
        <v>53</v>
      </c>
      <c r="L1" s="15" t="s">
        <v>83</v>
      </c>
      <c r="M1" s="18" t="s">
        <v>84</v>
      </c>
      <c r="N1" s="16" t="s">
        <v>85</v>
      </c>
    </row>
    <row r="2" spans="1:14">
      <c r="A2" t="s">
        <v>74</v>
      </c>
      <c r="B2" t="s">
        <v>32</v>
      </c>
      <c r="C2" t="s">
        <v>5</v>
      </c>
      <c r="D2" s="30">
        <v>56</v>
      </c>
      <c r="E2" s="1">
        <v>300</v>
      </c>
      <c r="F2" s="1" t="s">
        <v>617</v>
      </c>
      <c r="H2" s="19">
        <v>2</v>
      </c>
      <c r="I2" s="20" t="s">
        <v>86</v>
      </c>
      <c r="J2" s="21">
        <v>1122</v>
      </c>
      <c r="K2" s="19" t="s">
        <v>64</v>
      </c>
      <c r="L2" s="19" t="s">
        <v>87</v>
      </c>
      <c r="M2" s="22" t="s">
        <v>88</v>
      </c>
      <c r="N2" s="20" t="s">
        <v>89</v>
      </c>
    </row>
    <row r="3" spans="1:14">
      <c r="A3" t="s">
        <v>75</v>
      </c>
      <c r="B3" t="s">
        <v>33</v>
      </c>
      <c r="C3" t="s">
        <v>5</v>
      </c>
      <c r="D3" s="50">
        <v>61</v>
      </c>
      <c r="E3" s="1">
        <v>299</v>
      </c>
      <c r="F3" s="1" t="s">
        <v>617</v>
      </c>
      <c r="H3">
        <v>3</v>
      </c>
      <c r="I3" s="1" t="s">
        <v>90</v>
      </c>
      <c r="J3" s="23">
        <v>1144</v>
      </c>
      <c r="K3" t="s">
        <v>65</v>
      </c>
      <c r="L3" s="24" t="s">
        <v>91</v>
      </c>
      <c r="M3" s="25" t="s">
        <v>84</v>
      </c>
      <c r="N3" s="1" t="s">
        <v>89</v>
      </c>
    </row>
    <row r="4" spans="1:14">
      <c r="A4" t="s">
        <v>535</v>
      </c>
      <c r="B4" t="s">
        <v>32</v>
      </c>
      <c r="C4" t="s">
        <v>5</v>
      </c>
      <c r="D4">
        <v>64</v>
      </c>
      <c r="E4" s="1">
        <v>298</v>
      </c>
      <c r="F4" s="1" t="s">
        <v>617</v>
      </c>
      <c r="H4">
        <v>4</v>
      </c>
      <c r="I4" s="1" t="s">
        <v>92</v>
      </c>
      <c r="J4" s="23">
        <v>1132</v>
      </c>
      <c r="K4" t="s">
        <v>38</v>
      </c>
      <c r="L4" s="24" t="s">
        <v>87</v>
      </c>
      <c r="M4" s="25" t="s">
        <v>93</v>
      </c>
      <c r="N4" s="1" t="s">
        <v>85</v>
      </c>
    </row>
    <row r="5" spans="1:14">
      <c r="A5" t="s">
        <v>541</v>
      </c>
      <c r="B5" t="s">
        <v>33</v>
      </c>
      <c r="C5" t="s">
        <v>5</v>
      </c>
      <c r="D5">
        <v>70</v>
      </c>
      <c r="E5" s="1">
        <v>297</v>
      </c>
      <c r="F5" s="1" t="s">
        <v>617</v>
      </c>
      <c r="H5">
        <v>5</v>
      </c>
      <c r="I5" s="1" t="s">
        <v>94</v>
      </c>
      <c r="J5" s="23">
        <v>1053</v>
      </c>
      <c r="K5" t="s">
        <v>95</v>
      </c>
      <c r="L5" s="24" t="s">
        <v>96</v>
      </c>
      <c r="M5" s="25" t="s">
        <v>97</v>
      </c>
      <c r="N5" s="1" t="s">
        <v>89</v>
      </c>
    </row>
    <row r="6" spans="1:14">
      <c r="A6" t="s">
        <v>544</v>
      </c>
      <c r="B6" t="s">
        <v>616</v>
      </c>
      <c r="C6" t="s">
        <v>5</v>
      </c>
      <c r="D6" s="30">
        <v>73</v>
      </c>
      <c r="E6" s="1">
        <v>296</v>
      </c>
      <c r="F6" s="1" t="s">
        <v>617</v>
      </c>
      <c r="H6">
        <v>6</v>
      </c>
      <c r="I6" s="1" t="s">
        <v>98</v>
      </c>
      <c r="J6" s="23">
        <v>1124</v>
      </c>
      <c r="K6" t="s">
        <v>41</v>
      </c>
      <c r="L6" s="24" t="s">
        <v>99</v>
      </c>
      <c r="M6" s="25" t="s">
        <v>100</v>
      </c>
      <c r="N6" s="1" t="s">
        <v>85</v>
      </c>
    </row>
    <row r="7" spans="1:14">
      <c r="A7" t="s">
        <v>546</v>
      </c>
      <c r="B7" t="s">
        <v>33</v>
      </c>
      <c r="C7" t="s">
        <v>5</v>
      </c>
      <c r="D7">
        <v>75</v>
      </c>
      <c r="E7" s="1">
        <v>295</v>
      </c>
      <c r="F7" s="1" t="s">
        <v>617</v>
      </c>
      <c r="H7">
        <v>7</v>
      </c>
      <c r="I7" s="1" t="s">
        <v>101</v>
      </c>
      <c r="J7" s="23">
        <v>1086</v>
      </c>
      <c r="K7" t="s">
        <v>102</v>
      </c>
      <c r="L7" s="24" t="s">
        <v>96</v>
      </c>
      <c r="M7" s="25" t="s">
        <v>103</v>
      </c>
      <c r="N7" s="1" t="s">
        <v>89</v>
      </c>
    </row>
    <row r="8" spans="1:14">
      <c r="A8" t="s">
        <v>550</v>
      </c>
      <c r="B8" t="s">
        <v>32</v>
      </c>
      <c r="C8" t="s">
        <v>5</v>
      </c>
      <c r="D8" s="54">
        <v>79</v>
      </c>
      <c r="E8" s="1">
        <v>294</v>
      </c>
      <c r="F8" s="1" t="s">
        <v>617</v>
      </c>
      <c r="H8">
        <v>8</v>
      </c>
      <c r="I8" s="1" t="s">
        <v>104</v>
      </c>
      <c r="J8" s="23">
        <v>1178</v>
      </c>
      <c r="K8" t="s">
        <v>102</v>
      </c>
      <c r="L8" s="24" t="s">
        <v>105</v>
      </c>
      <c r="M8" s="25" t="s">
        <v>93</v>
      </c>
      <c r="N8" s="1" t="s">
        <v>85</v>
      </c>
    </row>
    <row r="9" spans="1:14">
      <c r="A9" t="s">
        <v>73</v>
      </c>
      <c r="B9" t="s">
        <v>33</v>
      </c>
      <c r="C9" t="s">
        <v>5</v>
      </c>
      <c r="D9">
        <v>80</v>
      </c>
      <c r="E9" s="1">
        <v>293</v>
      </c>
      <c r="F9" s="1" t="s">
        <v>617</v>
      </c>
      <c r="H9">
        <v>9</v>
      </c>
      <c r="I9" s="1" t="s">
        <v>106</v>
      </c>
      <c r="J9" s="23">
        <v>1143</v>
      </c>
      <c r="K9" t="s">
        <v>40</v>
      </c>
      <c r="L9" s="24" t="s">
        <v>107</v>
      </c>
      <c r="M9" s="25" t="s">
        <v>108</v>
      </c>
      <c r="N9" s="1" t="s">
        <v>85</v>
      </c>
    </row>
    <row r="10" spans="1:14">
      <c r="A10" t="s">
        <v>551</v>
      </c>
      <c r="B10" t="s">
        <v>33</v>
      </c>
      <c r="C10" t="s">
        <v>5</v>
      </c>
      <c r="D10">
        <v>81</v>
      </c>
      <c r="E10" s="1">
        <v>292</v>
      </c>
      <c r="F10" s="1" t="s">
        <v>617</v>
      </c>
      <c r="H10">
        <v>10</v>
      </c>
      <c r="I10" s="1" t="s">
        <v>109</v>
      </c>
      <c r="J10" s="23">
        <v>1126</v>
      </c>
      <c r="K10" t="s">
        <v>110</v>
      </c>
      <c r="L10" s="24" t="s">
        <v>87</v>
      </c>
      <c r="M10" s="25" t="s">
        <v>111</v>
      </c>
      <c r="N10" s="1" t="s">
        <v>85</v>
      </c>
    </row>
    <row r="11" spans="1:14">
      <c r="A11" t="s">
        <v>555</v>
      </c>
      <c r="B11" t="s">
        <v>33</v>
      </c>
      <c r="C11" t="s">
        <v>5</v>
      </c>
      <c r="D11">
        <v>85</v>
      </c>
      <c r="E11" s="1">
        <v>291</v>
      </c>
      <c r="F11" s="1" t="s">
        <v>617</v>
      </c>
      <c r="H11" s="26">
        <v>11</v>
      </c>
      <c r="I11" s="27" t="s">
        <v>112</v>
      </c>
      <c r="J11" s="28">
        <v>1112</v>
      </c>
      <c r="K11" s="26" t="s">
        <v>113</v>
      </c>
      <c r="L11" s="26" t="s">
        <v>114</v>
      </c>
      <c r="M11" s="29" t="s">
        <v>115</v>
      </c>
      <c r="N11" s="27" t="s">
        <v>61</v>
      </c>
    </row>
    <row r="12" spans="1:14">
      <c r="A12" t="s">
        <v>563</v>
      </c>
      <c r="B12" t="s">
        <v>33</v>
      </c>
      <c r="C12" t="s">
        <v>5</v>
      </c>
      <c r="D12">
        <v>93</v>
      </c>
      <c r="E12" s="1">
        <v>290</v>
      </c>
      <c r="F12" s="1" t="s">
        <v>617</v>
      </c>
      <c r="H12" s="30">
        <v>12</v>
      </c>
      <c r="I12" s="31" t="s">
        <v>116</v>
      </c>
      <c r="J12" s="32">
        <v>1072</v>
      </c>
      <c r="K12" s="30" t="s">
        <v>117</v>
      </c>
      <c r="L12" s="30" t="s">
        <v>118</v>
      </c>
      <c r="M12" s="33" t="s">
        <v>119</v>
      </c>
      <c r="N12" s="31" t="s">
        <v>120</v>
      </c>
    </row>
    <row r="13" spans="1:14">
      <c r="A13" t="s">
        <v>570</v>
      </c>
      <c r="B13" t="s">
        <v>33</v>
      </c>
      <c r="C13" t="s">
        <v>5</v>
      </c>
      <c r="D13">
        <v>100</v>
      </c>
      <c r="E13" s="1">
        <v>289</v>
      </c>
      <c r="F13" s="1" t="s">
        <v>617</v>
      </c>
      <c r="H13">
        <v>13</v>
      </c>
      <c r="I13" s="1" t="s">
        <v>121</v>
      </c>
      <c r="J13" s="23">
        <v>1022</v>
      </c>
      <c r="K13" t="s">
        <v>67</v>
      </c>
      <c r="L13" s="24" t="s">
        <v>122</v>
      </c>
      <c r="M13" s="25" t="s">
        <v>123</v>
      </c>
      <c r="N13" s="1" t="s">
        <v>89</v>
      </c>
    </row>
    <row r="14" spans="1:14">
      <c r="A14" t="s">
        <v>571</v>
      </c>
      <c r="B14" t="s">
        <v>616</v>
      </c>
      <c r="C14" t="s">
        <v>5</v>
      </c>
      <c r="D14">
        <v>101</v>
      </c>
      <c r="E14" s="1">
        <v>288</v>
      </c>
      <c r="F14" s="1" t="s">
        <v>617</v>
      </c>
      <c r="H14" s="34">
        <v>14</v>
      </c>
      <c r="I14" s="35" t="s">
        <v>124</v>
      </c>
      <c r="J14" s="36">
        <v>1009</v>
      </c>
      <c r="K14" s="34" t="s">
        <v>125</v>
      </c>
      <c r="L14" s="34" t="s">
        <v>126</v>
      </c>
      <c r="M14" s="37" t="s">
        <v>127</v>
      </c>
      <c r="N14" s="35" t="s">
        <v>89</v>
      </c>
    </row>
    <row r="15" spans="1:14">
      <c r="A15" t="s">
        <v>17</v>
      </c>
      <c r="B15" t="s">
        <v>43</v>
      </c>
      <c r="C15" t="s">
        <v>5</v>
      </c>
      <c r="D15" s="19">
        <v>102</v>
      </c>
      <c r="E15" s="1">
        <v>287</v>
      </c>
      <c r="F15" s="1" t="s">
        <v>617</v>
      </c>
      <c r="H15">
        <v>15</v>
      </c>
      <c r="I15" s="1" t="s">
        <v>128</v>
      </c>
      <c r="J15" s="23">
        <v>1107</v>
      </c>
      <c r="K15" t="s">
        <v>129</v>
      </c>
      <c r="L15" s="24" t="s">
        <v>130</v>
      </c>
      <c r="M15" s="25" t="s">
        <v>80</v>
      </c>
      <c r="N15" s="1" t="s">
        <v>85</v>
      </c>
    </row>
    <row r="16" spans="1:14">
      <c r="A16" t="s">
        <v>572</v>
      </c>
      <c r="B16" t="s">
        <v>32</v>
      </c>
      <c r="C16" t="s">
        <v>5</v>
      </c>
      <c r="D16">
        <v>103</v>
      </c>
      <c r="E16" s="1">
        <v>286</v>
      </c>
      <c r="F16" s="1" t="s">
        <v>617</v>
      </c>
      <c r="H16" s="19">
        <v>16</v>
      </c>
      <c r="I16" s="20" t="s">
        <v>131</v>
      </c>
      <c r="J16" s="21">
        <v>1168</v>
      </c>
      <c r="K16" s="19" t="s">
        <v>132</v>
      </c>
      <c r="L16" s="19" t="s">
        <v>133</v>
      </c>
      <c r="M16" s="22" t="s">
        <v>93</v>
      </c>
      <c r="N16" s="20" t="s">
        <v>134</v>
      </c>
    </row>
    <row r="17" spans="1:14">
      <c r="A17" t="s">
        <v>573</v>
      </c>
      <c r="B17" t="s">
        <v>33</v>
      </c>
      <c r="C17" t="s">
        <v>5</v>
      </c>
      <c r="D17">
        <v>104</v>
      </c>
      <c r="E17" s="1">
        <v>285</v>
      </c>
      <c r="F17" s="1" t="s">
        <v>617</v>
      </c>
      <c r="H17">
        <v>17</v>
      </c>
      <c r="I17" s="1" t="s">
        <v>135</v>
      </c>
      <c r="J17" s="23">
        <v>1027</v>
      </c>
      <c r="K17" t="s">
        <v>66</v>
      </c>
      <c r="L17" s="24" t="s">
        <v>136</v>
      </c>
      <c r="M17" s="25" t="s">
        <v>137</v>
      </c>
      <c r="N17" s="1" t="s">
        <v>85</v>
      </c>
    </row>
    <row r="18" spans="1:14">
      <c r="A18" t="s">
        <v>576</v>
      </c>
      <c r="B18" t="s">
        <v>43</v>
      </c>
      <c r="C18" t="s">
        <v>5</v>
      </c>
      <c r="D18">
        <v>107</v>
      </c>
      <c r="E18" s="1">
        <v>284</v>
      </c>
      <c r="F18" s="1" t="s">
        <v>617</v>
      </c>
      <c r="H18">
        <v>18</v>
      </c>
      <c r="I18" s="1" t="s">
        <v>138</v>
      </c>
      <c r="J18" s="23">
        <v>1159</v>
      </c>
      <c r="K18" t="s">
        <v>42</v>
      </c>
      <c r="L18" s="24" t="s">
        <v>139</v>
      </c>
      <c r="M18" s="25" t="s">
        <v>119</v>
      </c>
      <c r="N18" s="1" t="s">
        <v>61</v>
      </c>
    </row>
    <row r="19" spans="1:14">
      <c r="A19" t="s">
        <v>581</v>
      </c>
      <c r="B19" t="s">
        <v>34</v>
      </c>
      <c r="C19" t="s">
        <v>5</v>
      </c>
      <c r="D19" s="58">
        <v>112</v>
      </c>
      <c r="E19" s="1">
        <v>283</v>
      </c>
      <c r="F19" s="1" t="s">
        <v>617</v>
      </c>
      <c r="H19">
        <v>19</v>
      </c>
      <c r="I19" s="1" t="s">
        <v>138</v>
      </c>
      <c r="J19" s="23">
        <v>1123</v>
      </c>
      <c r="K19" t="s">
        <v>140</v>
      </c>
      <c r="L19" s="24" t="s">
        <v>105</v>
      </c>
      <c r="M19" s="25" t="s">
        <v>108</v>
      </c>
      <c r="N19" s="1" t="s">
        <v>89</v>
      </c>
    </row>
    <row r="20" spans="1:14">
      <c r="A20" t="s">
        <v>582</v>
      </c>
      <c r="B20" t="s">
        <v>37</v>
      </c>
      <c r="C20" t="s">
        <v>5</v>
      </c>
      <c r="D20" s="30">
        <v>113</v>
      </c>
      <c r="E20" s="1">
        <v>282</v>
      </c>
      <c r="F20" s="1" t="s">
        <v>617</v>
      </c>
      <c r="H20">
        <v>20</v>
      </c>
      <c r="I20" s="1" t="s">
        <v>141</v>
      </c>
      <c r="J20" s="23">
        <v>1163</v>
      </c>
      <c r="K20" t="s">
        <v>142</v>
      </c>
      <c r="L20" s="24" t="s">
        <v>143</v>
      </c>
      <c r="M20" s="25" t="s">
        <v>144</v>
      </c>
      <c r="N20" s="1" t="s">
        <v>61</v>
      </c>
    </row>
    <row r="21" spans="1:14">
      <c r="A21" t="s">
        <v>585</v>
      </c>
      <c r="B21" t="s">
        <v>32</v>
      </c>
      <c r="C21" t="s">
        <v>5</v>
      </c>
      <c r="D21">
        <v>116</v>
      </c>
      <c r="E21" s="1">
        <v>281</v>
      </c>
      <c r="F21" s="1" t="s">
        <v>617</v>
      </c>
      <c r="H21">
        <v>21</v>
      </c>
      <c r="I21" s="1" t="s">
        <v>145</v>
      </c>
      <c r="J21" s="23">
        <v>1135</v>
      </c>
      <c r="K21" t="s">
        <v>146</v>
      </c>
      <c r="L21" s="24" t="s">
        <v>147</v>
      </c>
      <c r="M21" s="25" t="s">
        <v>93</v>
      </c>
      <c r="N21" s="1" t="s">
        <v>61</v>
      </c>
    </row>
    <row r="22" spans="1:14">
      <c r="A22" t="s">
        <v>586</v>
      </c>
      <c r="B22" t="s">
        <v>33</v>
      </c>
      <c r="C22" t="s">
        <v>5</v>
      </c>
      <c r="D22">
        <v>117</v>
      </c>
      <c r="E22" s="1">
        <v>280</v>
      </c>
      <c r="F22" s="1" t="s">
        <v>617</v>
      </c>
      <c r="H22">
        <v>22</v>
      </c>
      <c r="I22" s="1" t="s">
        <v>148</v>
      </c>
      <c r="J22" s="23">
        <v>1165</v>
      </c>
      <c r="K22" t="s">
        <v>149</v>
      </c>
      <c r="L22" s="24" t="s">
        <v>150</v>
      </c>
      <c r="M22" s="25" t="s">
        <v>151</v>
      </c>
      <c r="N22" s="1" t="s">
        <v>85</v>
      </c>
    </row>
    <row r="23" spans="1:14">
      <c r="A23" t="s">
        <v>587</v>
      </c>
      <c r="B23" t="s">
        <v>33</v>
      </c>
      <c r="C23" t="s">
        <v>5</v>
      </c>
      <c r="D23">
        <v>118</v>
      </c>
      <c r="E23" s="1">
        <v>279</v>
      </c>
      <c r="F23" s="1" t="s">
        <v>617</v>
      </c>
      <c r="H23">
        <v>23</v>
      </c>
      <c r="I23" s="1" t="s">
        <v>152</v>
      </c>
      <c r="J23" s="23">
        <v>1140</v>
      </c>
      <c r="K23" t="s">
        <v>153</v>
      </c>
      <c r="L23" s="24" t="s">
        <v>154</v>
      </c>
      <c r="M23" s="25" t="s">
        <v>93</v>
      </c>
      <c r="N23" s="1" t="s">
        <v>85</v>
      </c>
    </row>
    <row r="24" spans="1:14">
      <c r="A24" t="s">
        <v>588</v>
      </c>
      <c r="B24" t="s">
        <v>33</v>
      </c>
      <c r="C24" t="s">
        <v>5</v>
      </c>
      <c r="D24">
        <v>119</v>
      </c>
      <c r="E24" s="1">
        <v>278</v>
      </c>
      <c r="F24" s="1" t="s">
        <v>617</v>
      </c>
      <c r="H24">
        <v>24</v>
      </c>
      <c r="I24" s="1" t="s">
        <v>155</v>
      </c>
      <c r="J24" s="23">
        <v>1063</v>
      </c>
      <c r="K24" t="s">
        <v>156</v>
      </c>
      <c r="L24" s="24" t="s">
        <v>105</v>
      </c>
      <c r="M24" s="25" t="s">
        <v>127</v>
      </c>
      <c r="N24" s="1" t="s">
        <v>85</v>
      </c>
    </row>
    <row r="25" spans="1:14">
      <c r="A25" t="s">
        <v>591</v>
      </c>
      <c r="B25" t="s">
        <v>33</v>
      </c>
      <c r="C25" t="s">
        <v>5</v>
      </c>
      <c r="D25">
        <v>122</v>
      </c>
      <c r="E25" s="1">
        <v>277</v>
      </c>
      <c r="F25" s="1" t="s">
        <v>617</v>
      </c>
      <c r="H25">
        <v>25</v>
      </c>
      <c r="I25" s="1" t="s">
        <v>157</v>
      </c>
      <c r="J25" s="23">
        <v>1160</v>
      </c>
      <c r="K25" t="s">
        <v>44</v>
      </c>
      <c r="L25" s="24" t="s">
        <v>83</v>
      </c>
      <c r="M25" s="25" t="s">
        <v>93</v>
      </c>
      <c r="N25" s="1" t="s">
        <v>89</v>
      </c>
    </row>
    <row r="26" spans="1:14">
      <c r="A26" t="s">
        <v>594</v>
      </c>
      <c r="B26" t="s">
        <v>33</v>
      </c>
      <c r="C26" t="s">
        <v>5</v>
      </c>
      <c r="D26">
        <v>125</v>
      </c>
      <c r="E26" s="1">
        <v>276</v>
      </c>
      <c r="F26" s="1" t="s">
        <v>617</v>
      </c>
      <c r="H26">
        <v>26</v>
      </c>
      <c r="I26" s="1" t="s">
        <v>158</v>
      </c>
      <c r="J26" s="23">
        <v>1026</v>
      </c>
      <c r="K26" t="s">
        <v>66</v>
      </c>
      <c r="L26" s="24" t="s">
        <v>159</v>
      </c>
      <c r="M26" s="25" t="s">
        <v>160</v>
      </c>
      <c r="N26" s="1" t="s">
        <v>85</v>
      </c>
    </row>
    <row r="27" spans="1:14">
      <c r="A27" t="s">
        <v>19</v>
      </c>
      <c r="B27" t="s">
        <v>34</v>
      </c>
      <c r="C27" t="s">
        <v>5</v>
      </c>
      <c r="D27">
        <v>127</v>
      </c>
      <c r="E27" s="1">
        <v>275</v>
      </c>
      <c r="F27" s="1" t="s">
        <v>617</v>
      </c>
      <c r="H27">
        <v>27</v>
      </c>
      <c r="I27" s="1" t="s">
        <v>161</v>
      </c>
      <c r="J27" s="23">
        <v>1105</v>
      </c>
      <c r="K27" t="s">
        <v>162</v>
      </c>
      <c r="L27" s="24" t="s">
        <v>91</v>
      </c>
      <c r="M27" s="25" t="s">
        <v>103</v>
      </c>
      <c r="N27" s="1" t="s">
        <v>89</v>
      </c>
    </row>
    <row r="28" spans="1:14">
      <c r="A28" t="s">
        <v>597</v>
      </c>
      <c r="B28" t="s">
        <v>33</v>
      </c>
      <c r="C28" t="s">
        <v>5</v>
      </c>
      <c r="D28">
        <v>129</v>
      </c>
      <c r="E28" s="1">
        <v>274</v>
      </c>
      <c r="F28" s="1" t="s">
        <v>617</v>
      </c>
      <c r="H28" s="38">
        <v>28</v>
      </c>
      <c r="I28" s="39" t="s">
        <v>163</v>
      </c>
      <c r="J28" s="40">
        <v>1137</v>
      </c>
      <c r="K28" s="38" t="s">
        <v>45</v>
      </c>
      <c r="L28" s="38" t="s">
        <v>164</v>
      </c>
      <c r="M28" s="41" t="s">
        <v>93</v>
      </c>
      <c r="N28" s="39" t="s">
        <v>62</v>
      </c>
    </row>
    <row r="29" spans="1:14">
      <c r="A29" t="s">
        <v>598</v>
      </c>
      <c r="B29" t="s">
        <v>34</v>
      </c>
      <c r="C29" t="s">
        <v>5</v>
      </c>
      <c r="D29">
        <v>130</v>
      </c>
      <c r="E29" s="1">
        <v>273</v>
      </c>
      <c r="F29" s="1" t="s">
        <v>617</v>
      </c>
      <c r="H29">
        <v>29</v>
      </c>
      <c r="I29" s="1" t="s">
        <v>163</v>
      </c>
      <c r="J29" s="23">
        <v>1114</v>
      </c>
      <c r="K29" t="s">
        <v>165</v>
      </c>
      <c r="L29" s="24" t="s">
        <v>166</v>
      </c>
      <c r="M29" s="25" t="s">
        <v>108</v>
      </c>
      <c r="N29" s="1" t="s">
        <v>85</v>
      </c>
    </row>
    <row r="30" spans="1:14">
      <c r="A30" t="s">
        <v>599</v>
      </c>
      <c r="B30" t="s">
        <v>43</v>
      </c>
      <c r="C30" t="s">
        <v>5</v>
      </c>
      <c r="D30">
        <v>131</v>
      </c>
      <c r="E30" s="1">
        <v>272</v>
      </c>
      <c r="F30" s="1" t="s">
        <v>617</v>
      </c>
      <c r="H30">
        <v>30</v>
      </c>
      <c r="I30" s="1" t="s">
        <v>167</v>
      </c>
      <c r="J30" s="23">
        <v>1010</v>
      </c>
      <c r="K30" t="s">
        <v>168</v>
      </c>
      <c r="L30" s="24" t="s">
        <v>169</v>
      </c>
      <c r="M30" s="25" t="s">
        <v>170</v>
      </c>
      <c r="N30" s="1" t="s">
        <v>134</v>
      </c>
    </row>
    <row r="31" spans="1:14">
      <c r="A31" t="s">
        <v>601</v>
      </c>
      <c r="B31" t="s">
        <v>34</v>
      </c>
      <c r="C31" t="s">
        <v>5</v>
      </c>
      <c r="D31">
        <v>133</v>
      </c>
      <c r="E31" s="1">
        <v>271</v>
      </c>
      <c r="F31" s="1" t="s">
        <v>617</v>
      </c>
      <c r="H31">
        <v>31</v>
      </c>
      <c r="I31" s="1" t="s">
        <v>171</v>
      </c>
      <c r="J31" s="23">
        <v>1087</v>
      </c>
      <c r="K31" t="s">
        <v>172</v>
      </c>
      <c r="L31" s="24" t="s">
        <v>173</v>
      </c>
      <c r="M31" s="25" t="s">
        <v>174</v>
      </c>
      <c r="N31" s="1" t="s">
        <v>61</v>
      </c>
    </row>
    <row r="32" spans="1:14">
      <c r="A32" t="s">
        <v>602</v>
      </c>
      <c r="B32" t="s">
        <v>32</v>
      </c>
      <c r="C32" t="s">
        <v>5</v>
      </c>
      <c r="D32">
        <v>134</v>
      </c>
      <c r="E32" s="1">
        <v>270</v>
      </c>
      <c r="F32" s="1" t="s">
        <v>617</v>
      </c>
      <c r="H32">
        <v>32</v>
      </c>
      <c r="I32" s="1" t="s">
        <v>175</v>
      </c>
      <c r="J32" s="23">
        <v>1125</v>
      </c>
      <c r="K32" t="s">
        <v>49</v>
      </c>
      <c r="L32" s="24" t="s">
        <v>176</v>
      </c>
      <c r="M32" s="25" t="s">
        <v>93</v>
      </c>
      <c r="N32" s="1" t="s">
        <v>85</v>
      </c>
    </row>
    <row r="33" spans="1:14">
      <c r="A33" t="s">
        <v>603</v>
      </c>
      <c r="B33" t="s">
        <v>34</v>
      </c>
      <c r="C33" t="s">
        <v>5</v>
      </c>
      <c r="D33">
        <v>135</v>
      </c>
      <c r="E33" s="1">
        <v>269</v>
      </c>
      <c r="F33" s="1" t="s">
        <v>617</v>
      </c>
      <c r="H33">
        <v>33</v>
      </c>
      <c r="I33" s="1" t="s">
        <v>177</v>
      </c>
      <c r="J33" s="23">
        <v>1067</v>
      </c>
      <c r="K33" t="s">
        <v>178</v>
      </c>
      <c r="L33" s="24" t="s">
        <v>176</v>
      </c>
      <c r="M33" s="25" t="s">
        <v>111</v>
      </c>
      <c r="N33" s="1" t="s">
        <v>61</v>
      </c>
    </row>
    <row r="34" spans="1:14">
      <c r="A34" t="s">
        <v>605</v>
      </c>
      <c r="B34" t="s">
        <v>32</v>
      </c>
      <c r="C34" t="s">
        <v>5</v>
      </c>
      <c r="D34">
        <v>137</v>
      </c>
      <c r="E34" s="1">
        <v>268</v>
      </c>
      <c r="F34" s="1" t="s">
        <v>617</v>
      </c>
      <c r="H34">
        <v>34</v>
      </c>
      <c r="I34" s="1" t="s">
        <v>179</v>
      </c>
      <c r="J34" s="23">
        <v>1170</v>
      </c>
      <c r="K34" t="s">
        <v>35</v>
      </c>
      <c r="L34" s="24" t="s">
        <v>180</v>
      </c>
      <c r="M34" s="25" t="s">
        <v>93</v>
      </c>
      <c r="N34" s="1" t="s">
        <v>62</v>
      </c>
    </row>
    <row r="35" spans="1:14">
      <c r="A35" t="s">
        <v>606</v>
      </c>
      <c r="B35" t="s">
        <v>32</v>
      </c>
      <c r="C35" t="s">
        <v>5</v>
      </c>
      <c r="D35">
        <v>138</v>
      </c>
      <c r="E35" s="1">
        <v>267</v>
      </c>
      <c r="F35" s="1" t="s">
        <v>617</v>
      </c>
      <c r="H35">
        <v>35</v>
      </c>
      <c r="I35" s="1" t="s">
        <v>181</v>
      </c>
      <c r="J35" s="23">
        <v>1111</v>
      </c>
      <c r="K35" t="s">
        <v>46</v>
      </c>
      <c r="L35" s="24" t="s">
        <v>182</v>
      </c>
      <c r="M35" s="25" t="s">
        <v>183</v>
      </c>
      <c r="N35" s="1" t="s">
        <v>62</v>
      </c>
    </row>
    <row r="36" spans="1:14">
      <c r="A36" t="s">
        <v>607</v>
      </c>
      <c r="B36" t="s">
        <v>32</v>
      </c>
      <c r="C36" t="s">
        <v>5</v>
      </c>
      <c r="D36">
        <v>139</v>
      </c>
      <c r="E36" s="1">
        <v>266</v>
      </c>
      <c r="F36" s="1" t="s">
        <v>617</v>
      </c>
      <c r="H36">
        <v>36</v>
      </c>
      <c r="I36" s="1" t="s">
        <v>184</v>
      </c>
      <c r="J36" s="23">
        <v>1151</v>
      </c>
      <c r="K36" t="s">
        <v>185</v>
      </c>
      <c r="L36" s="24" t="s">
        <v>186</v>
      </c>
      <c r="M36" s="25" t="s">
        <v>93</v>
      </c>
      <c r="N36" s="1" t="s">
        <v>85</v>
      </c>
    </row>
    <row r="37" spans="1:14">
      <c r="A37" t="s">
        <v>608</v>
      </c>
      <c r="B37" t="s">
        <v>34</v>
      </c>
      <c r="C37" t="s">
        <v>5</v>
      </c>
      <c r="D37">
        <v>140</v>
      </c>
      <c r="E37" s="1">
        <v>265</v>
      </c>
      <c r="F37" s="1" t="s">
        <v>617</v>
      </c>
      <c r="H37">
        <v>37</v>
      </c>
      <c r="I37" s="1" t="s">
        <v>187</v>
      </c>
      <c r="J37" s="23">
        <v>1059</v>
      </c>
      <c r="K37" t="s">
        <v>188</v>
      </c>
      <c r="L37" s="24" t="s">
        <v>189</v>
      </c>
      <c r="M37" s="25" t="s">
        <v>190</v>
      </c>
      <c r="N37" s="1" t="s">
        <v>62</v>
      </c>
    </row>
    <row r="38" spans="1:14">
      <c r="A38" t="s">
        <v>609</v>
      </c>
      <c r="B38" t="s">
        <v>37</v>
      </c>
      <c r="C38" t="s">
        <v>5</v>
      </c>
      <c r="D38">
        <v>141</v>
      </c>
      <c r="E38" s="1">
        <v>264</v>
      </c>
      <c r="F38" s="1" t="s">
        <v>617</v>
      </c>
      <c r="H38">
        <v>38</v>
      </c>
      <c r="I38" s="1" t="s">
        <v>191</v>
      </c>
      <c r="J38" s="23">
        <v>1149</v>
      </c>
      <c r="K38" t="s">
        <v>185</v>
      </c>
      <c r="L38" s="24" t="s">
        <v>192</v>
      </c>
      <c r="M38" s="25" t="s">
        <v>93</v>
      </c>
      <c r="N38" s="1" t="s">
        <v>85</v>
      </c>
    </row>
    <row r="39" spans="1:14">
      <c r="A39" t="s">
        <v>611</v>
      </c>
      <c r="B39" t="s">
        <v>34</v>
      </c>
      <c r="C39" t="s">
        <v>5</v>
      </c>
      <c r="D39">
        <v>143</v>
      </c>
      <c r="E39" s="1">
        <v>263</v>
      </c>
      <c r="F39" s="1" t="s">
        <v>617</v>
      </c>
      <c r="H39">
        <v>39</v>
      </c>
      <c r="I39" s="1" t="s">
        <v>193</v>
      </c>
      <c r="J39" s="23">
        <v>1028</v>
      </c>
      <c r="K39" t="s">
        <v>68</v>
      </c>
      <c r="L39" s="24" t="s">
        <v>176</v>
      </c>
      <c r="M39" s="25" t="s">
        <v>194</v>
      </c>
      <c r="N39" s="1" t="s">
        <v>89</v>
      </c>
    </row>
    <row r="40" spans="1:14">
      <c r="A40" t="s">
        <v>612</v>
      </c>
      <c r="B40" t="s">
        <v>34</v>
      </c>
      <c r="C40" t="s">
        <v>5</v>
      </c>
      <c r="D40">
        <v>144</v>
      </c>
      <c r="E40" s="1">
        <v>262</v>
      </c>
      <c r="F40" s="1" t="s">
        <v>617</v>
      </c>
      <c r="H40">
        <v>40</v>
      </c>
      <c r="I40" s="1" t="s">
        <v>195</v>
      </c>
      <c r="J40" s="23">
        <v>1093</v>
      </c>
      <c r="K40" t="s">
        <v>196</v>
      </c>
      <c r="L40" s="24" t="s">
        <v>91</v>
      </c>
      <c r="M40" s="25" t="s">
        <v>197</v>
      </c>
      <c r="N40" s="1" t="s">
        <v>61</v>
      </c>
    </row>
    <row r="41" spans="1:14">
      <c r="A41" t="s">
        <v>613</v>
      </c>
      <c r="B41" t="s">
        <v>34</v>
      </c>
      <c r="C41" t="s">
        <v>5</v>
      </c>
      <c r="D41">
        <v>145</v>
      </c>
      <c r="E41" s="1">
        <v>261</v>
      </c>
      <c r="F41" s="1" t="s">
        <v>617</v>
      </c>
      <c r="H41">
        <v>41</v>
      </c>
      <c r="I41" s="1" t="s">
        <v>198</v>
      </c>
      <c r="J41" s="23">
        <v>1085</v>
      </c>
      <c r="K41" t="s">
        <v>199</v>
      </c>
      <c r="L41" s="24" t="s">
        <v>200</v>
      </c>
      <c r="M41" s="25" t="s">
        <v>201</v>
      </c>
      <c r="N41" s="1" t="s">
        <v>85</v>
      </c>
    </row>
    <row r="42" spans="1:14">
      <c r="A42" t="s">
        <v>614</v>
      </c>
      <c r="B42" t="s">
        <v>32</v>
      </c>
      <c r="C42" t="s">
        <v>5</v>
      </c>
      <c r="D42">
        <v>146</v>
      </c>
      <c r="E42" s="1">
        <v>260</v>
      </c>
      <c r="F42" s="1" t="s">
        <v>617</v>
      </c>
      <c r="H42">
        <v>42</v>
      </c>
      <c r="I42" s="1" t="s">
        <v>202</v>
      </c>
      <c r="J42" s="23">
        <v>1136</v>
      </c>
      <c r="K42" t="s">
        <v>203</v>
      </c>
      <c r="L42" s="24" t="s">
        <v>204</v>
      </c>
      <c r="M42" s="25" t="s">
        <v>93</v>
      </c>
      <c r="N42" s="1" t="s">
        <v>89</v>
      </c>
    </row>
    <row r="43" spans="1:14">
      <c r="A43" t="s">
        <v>615</v>
      </c>
      <c r="B43" t="s">
        <v>43</v>
      </c>
      <c r="C43" t="s">
        <v>5</v>
      </c>
      <c r="D43">
        <v>147</v>
      </c>
      <c r="E43" s="1">
        <v>259</v>
      </c>
      <c r="F43" s="1" t="s">
        <v>617</v>
      </c>
      <c r="H43">
        <v>43</v>
      </c>
      <c r="I43" s="1" t="s">
        <v>205</v>
      </c>
      <c r="J43" s="23">
        <v>1169</v>
      </c>
      <c r="K43" t="s">
        <v>206</v>
      </c>
      <c r="L43" s="24" t="s">
        <v>207</v>
      </c>
      <c r="M43" s="25" t="s">
        <v>93</v>
      </c>
      <c r="N43" s="1" t="s">
        <v>89</v>
      </c>
    </row>
    <row r="44" spans="1:14">
      <c r="A44" t="s">
        <v>60</v>
      </c>
      <c r="B44" t="s">
        <v>32</v>
      </c>
      <c r="C44" t="s">
        <v>10</v>
      </c>
      <c r="D44" s="15">
        <v>1</v>
      </c>
      <c r="E44" s="1">
        <v>300</v>
      </c>
      <c r="F44" s="1" t="s">
        <v>617</v>
      </c>
      <c r="H44">
        <v>44</v>
      </c>
      <c r="I44" s="1" t="s">
        <v>205</v>
      </c>
      <c r="J44" s="23">
        <v>1083</v>
      </c>
      <c r="K44" t="s">
        <v>208</v>
      </c>
      <c r="L44" s="24" t="s">
        <v>209</v>
      </c>
      <c r="M44" s="25" t="s">
        <v>210</v>
      </c>
      <c r="N44" s="1" t="s">
        <v>85</v>
      </c>
    </row>
    <row r="45" spans="1:14">
      <c r="A45" t="s">
        <v>70</v>
      </c>
      <c r="B45" t="s">
        <v>33</v>
      </c>
      <c r="C45" t="s">
        <v>10</v>
      </c>
      <c r="D45" s="19">
        <v>2</v>
      </c>
      <c r="E45" s="1">
        <v>299</v>
      </c>
      <c r="F45" s="1" t="s">
        <v>617</v>
      </c>
      <c r="H45" s="42">
        <v>45</v>
      </c>
      <c r="I45" s="43" t="s">
        <v>211</v>
      </c>
      <c r="J45" s="44">
        <v>1172</v>
      </c>
      <c r="K45" s="42" t="s">
        <v>212</v>
      </c>
      <c r="L45" s="42" t="s">
        <v>91</v>
      </c>
      <c r="M45" s="45" t="s">
        <v>93</v>
      </c>
      <c r="N45" s="43" t="s">
        <v>213</v>
      </c>
    </row>
    <row r="46" spans="1:14">
      <c r="A46" t="s">
        <v>71</v>
      </c>
      <c r="B46" t="s">
        <v>33</v>
      </c>
      <c r="C46" t="s">
        <v>10</v>
      </c>
      <c r="D46">
        <v>3</v>
      </c>
      <c r="E46" s="1">
        <v>298</v>
      </c>
      <c r="F46" s="1" t="s">
        <v>617</v>
      </c>
      <c r="H46">
        <v>46</v>
      </c>
      <c r="I46" s="1" t="s">
        <v>214</v>
      </c>
      <c r="J46" s="23">
        <v>1060</v>
      </c>
      <c r="K46" t="s">
        <v>215</v>
      </c>
      <c r="L46" s="24" t="s">
        <v>91</v>
      </c>
      <c r="M46" s="25" t="s">
        <v>216</v>
      </c>
      <c r="N46" s="1" t="s">
        <v>89</v>
      </c>
    </row>
    <row r="47" spans="1:14">
      <c r="A47" t="s">
        <v>12</v>
      </c>
      <c r="B47" t="s">
        <v>32</v>
      </c>
      <c r="C47" t="s">
        <v>10</v>
      </c>
      <c r="D47">
        <v>4</v>
      </c>
      <c r="E47" s="1">
        <v>297</v>
      </c>
      <c r="F47" s="1" t="s">
        <v>617</v>
      </c>
      <c r="H47">
        <v>47</v>
      </c>
      <c r="I47" s="1" t="s">
        <v>217</v>
      </c>
      <c r="J47" s="23">
        <v>1089</v>
      </c>
      <c r="K47" t="s">
        <v>218</v>
      </c>
      <c r="L47" s="24" t="s">
        <v>219</v>
      </c>
      <c r="M47" s="25" t="s">
        <v>137</v>
      </c>
      <c r="N47" s="1" t="s">
        <v>85</v>
      </c>
    </row>
    <row r="48" spans="1:14">
      <c r="A48" t="s">
        <v>489</v>
      </c>
      <c r="B48" t="s">
        <v>33</v>
      </c>
      <c r="C48" t="s">
        <v>10</v>
      </c>
      <c r="D48">
        <v>5</v>
      </c>
      <c r="E48" s="1">
        <v>296</v>
      </c>
      <c r="F48" s="1" t="s">
        <v>617</v>
      </c>
      <c r="H48">
        <v>48</v>
      </c>
      <c r="I48" s="1" t="s">
        <v>220</v>
      </c>
      <c r="J48" s="23">
        <v>1082</v>
      </c>
      <c r="K48" t="s">
        <v>117</v>
      </c>
      <c r="L48" s="24" t="s">
        <v>147</v>
      </c>
      <c r="M48" s="25" t="s">
        <v>119</v>
      </c>
      <c r="N48" s="1" t="s">
        <v>61</v>
      </c>
    </row>
    <row r="49" spans="1:14">
      <c r="A49" t="s">
        <v>490</v>
      </c>
      <c r="B49" t="s">
        <v>32</v>
      </c>
      <c r="C49" t="s">
        <v>10</v>
      </c>
      <c r="D49">
        <v>6</v>
      </c>
      <c r="E49" s="1">
        <v>295</v>
      </c>
      <c r="F49" s="1" t="s">
        <v>617</v>
      </c>
      <c r="H49">
        <v>49</v>
      </c>
      <c r="I49" s="1" t="s">
        <v>221</v>
      </c>
      <c r="J49" s="23">
        <v>1168</v>
      </c>
      <c r="K49" t="s">
        <v>132</v>
      </c>
      <c r="L49" s="24" t="s">
        <v>133</v>
      </c>
      <c r="M49" s="25" t="s">
        <v>93</v>
      </c>
      <c r="N49" s="1" t="s">
        <v>134</v>
      </c>
    </row>
    <row r="50" spans="1:14">
      <c r="A50" t="s">
        <v>491</v>
      </c>
      <c r="B50" t="s">
        <v>33</v>
      </c>
      <c r="C50" t="s">
        <v>10</v>
      </c>
      <c r="D50">
        <v>7</v>
      </c>
      <c r="E50" s="1">
        <v>294</v>
      </c>
      <c r="F50" s="1" t="s">
        <v>617</v>
      </c>
      <c r="H50">
        <v>50</v>
      </c>
      <c r="I50" s="1" t="s">
        <v>222</v>
      </c>
      <c r="J50" s="23">
        <v>1134</v>
      </c>
      <c r="K50" t="s">
        <v>36</v>
      </c>
      <c r="L50" s="24" t="s">
        <v>105</v>
      </c>
      <c r="M50" s="25" t="s">
        <v>93</v>
      </c>
      <c r="N50" s="1" t="s">
        <v>85</v>
      </c>
    </row>
    <row r="51" spans="1:14">
      <c r="A51" t="s">
        <v>492</v>
      </c>
      <c r="B51" t="s">
        <v>32</v>
      </c>
      <c r="C51" t="s">
        <v>10</v>
      </c>
      <c r="D51">
        <v>8</v>
      </c>
      <c r="E51" s="1">
        <v>293</v>
      </c>
      <c r="F51" s="1" t="s">
        <v>617</v>
      </c>
      <c r="H51">
        <v>51</v>
      </c>
      <c r="I51" s="1" t="s">
        <v>223</v>
      </c>
      <c r="J51" s="23">
        <v>1164</v>
      </c>
      <c r="K51" t="s">
        <v>132</v>
      </c>
      <c r="L51" s="24" t="s">
        <v>224</v>
      </c>
      <c r="M51" s="25" t="s">
        <v>93</v>
      </c>
      <c r="N51" s="1" t="s">
        <v>213</v>
      </c>
    </row>
    <row r="52" spans="1:14">
      <c r="A52" t="s">
        <v>20</v>
      </c>
      <c r="B52" t="s">
        <v>32</v>
      </c>
      <c r="C52" t="s">
        <v>10</v>
      </c>
      <c r="D52">
        <v>9</v>
      </c>
      <c r="E52" s="1">
        <v>292</v>
      </c>
      <c r="F52" s="1" t="s">
        <v>617</v>
      </c>
      <c r="H52">
        <v>52</v>
      </c>
      <c r="I52" s="1" t="s">
        <v>225</v>
      </c>
      <c r="J52" s="23">
        <v>1157</v>
      </c>
      <c r="K52" t="s">
        <v>226</v>
      </c>
      <c r="L52" s="24" t="s">
        <v>227</v>
      </c>
      <c r="M52" s="25" t="s">
        <v>93</v>
      </c>
      <c r="N52" s="1" t="s">
        <v>85</v>
      </c>
    </row>
    <row r="53" spans="1:14">
      <c r="A53" t="s">
        <v>77</v>
      </c>
      <c r="B53" t="s">
        <v>32</v>
      </c>
      <c r="C53" t="s">
        <v>10</v>
      </c>
      <c r="D53">
        <v>10</v>
      </c>
      <c r="E53" s="1">
        <v>291</v>
      </c>
      <c r="F53" s="1" t="s">
        <v>617</v>
      </c>
      <c r="H53">
        <v>53</v>
      </c>
      <c r="I53" s="1" t="s">
        <v>228</v>
      </c>
      <c r="J53" s="23">
        <v>1024</v>
      </c>
      <c r="K53" t="s">
        <v>229</v>
      </c>
      <c r="L53" s="24" t="s">
        <v>87</v>
      </c>
      <c r="M53" s="25" t="s">
        <v>230</v>
      </c>
      <c r="N53" s="1" t="s">
        <v>89</v>
      </c>
    </row>
    <row r="54" spans="1:14">
      <c r="A54" t="s">
        <v>493</v>
      </c>
      <c r="B54" t="s">
        <v>34</v>
      </c>
      <c r="C54" t="s">
        <v>10</v>
      </c>
      <c r="D54" s="26">
        <v>11</v>
      </c>
      <c r="E54" s="1">
        <v>290</v>
      </c>
      <c r="F54" s="1" t="s">
        <v>617</v>
      </c>
      <c r="H54">
        <v>54</v>
      </c>
      <c r="I54" s="1" t="s">
        <v>231</v>
      </c>
      <c r="J54" s="23">
        <v>1138</v>
      </c>
      <c r="K54" t="s">
        <v>232</v>
      </c>
      <c r="L54" s="24" t="s">
        <v>91</v>
      </c>
      <c r="M54" s="25" t="s">
        <v>93</v>
      </c>
      <c r="N54" s="1" t="s">
        <v>89</v>
      </c>
    </row>
    <row r="55" spans="1:14">
      <c r="A55" t="s">
        <v>494</v>
      </c>
      <c r="B55" t="s">
        <v>616</v>
      </c>
      <c r="C55" t="s">
        <v>10</v>
      </c>
      <c r="D55" s="30">
        <v>12</v>
      </c>
      <c r="E55" s="1">
        <v>289</v>
      </c>
      <c r="F55" s="1" t="s">
        <v>617</v>
      </c>
      <c r="H55" s="46">
        <v>55</v>
      </c>
      <c r="I55" s="47" t="s">
        <v>233</v>
      </c>
      <c r="J55" s="48">
        <v>1092</v>
      </c>
      <c r="K55" s="46" t="s">
        <v>234</v>
      </c>
      <c r="L55" s="46" t="s">
        <v>147</v>
      </c>
      <c r="M55" s="49" t="s">
        <v>119</v>
      </c>
      <c r="N55" s="47" t="s">
        <v>61</v>
      </c>
    </row>
    <row r="56" spans="1:14">
      <c r="A56" t="s">
        <v>24</v>
      </c>
      <c r="B56" t="s">
        <v>33</v>
      </c>
      <c r="C56" t="s">
        <v>10</v>
      </c>
      <c r="D56">
        <v>13</v>
      </c>
      <c r="E56" s="1">
        <v>288</v>
      </c>
      <c r="F56" s="1" t="s">
        <v>617</v>
      </c>
      <c r="H56" s="30">
        <v>56</v>
      </c>
      <c r="I56" s="31" t="s">
        <v>235</v>
      </c>
      <c r="J56" s="32">
        <v>1179</v>
      </c>
      <c r="K56" s="30" t="s">
        <v>236</v>
      </c>
      <c r="L56" s="30" t="s">
        <v>237</v>
      </c>
      <c r="M56" s="33" t="s">
        <v>93</v>
      </c>
      <c r="N56" s="31" t="s">
        <v>1</v>
      </c>
    </row>
    <row r="57" spans="1:14">
      <c r="A57" t="s">
        <v>495</v>
      </c>
      <c r="B57" t="s">
        <v>33</v>
      </c>
      <c r="C57" t="s">
        <v>10</v>
      </c>
      <c r="D57" s="34">
        <v>14</v>
      </c>
      <c r="E57" s="1">
        <v>287</v>
      </c>
      <c r="F57" s="1" t="s">
        <v>617</v>
      </c>
      <c r="H57">
        <v>57</v>
      </c>
      <c r="I57" s="1" t="s">
        <v>238</v>
      </c>
      <c r="J57" s="23">
        <v>1018</v>
      </c>
      <c r="K57" t="s">
        <v>239</v>
      </c>
      <c r="L57" s="24" t="s">
        <v>240</v>
      </c>
      <c r="M57" s="25" t="s">
        <v>241</v>
      </c>
      <c r="N57" s="1" t="s">
        <v>85</v>
      </c>
    </row>
    <row r="58" spans="1:14">
      <c r="A58" t="s">
        <v>496</v>
      </c>
      <c r="B58" t="s">
        <v>32</v>
      </c>
      <c r="C58" t="s">
        <v>10</v>
      </c>
      <c r="D58">
        <v>15</v>
      </c>
      <c r="E58" s="1">
        <v>286</v>
      </c>
      <c r="F58" s="1" t="s">
        <v>617</v>
      </c>
      <c r="H58">
        <v>58</v>
      </c>
      <c r="I58" s="1" t="s">
        <v>242</v>
      </c>
      <c r="J58" s="23">
        <v>1038</v>
      </c>
      <c r="K58" t="s">
        <v>52</v>
      </c>
      <c r="L58" s="24" t="s">
        <v>243</v>
      </c>
      <c r="M58" s="25" t="s">
        <v>244</v>
      </c>
      <c r="N58" s="1" t="s">
        <v>89</v>
      </c>
    </row>
    <row r="59" spans="1:14">
      <c r="A59" t="s">
        <v>497</v>
      </c>
      <c r="B59" t="s">
        <v>37</v>
      </c>
      <c r="C59" t="s">
        <v>10</v>
      </c>
      <c r="D59" s="19">
        <v>16</v>
      </c>
      <c r="E59" s="1">
        <v>285</v>
      </c>
      <c r="F59" s="1" t="s">
        <v>617</v>
      </c>
      <c r="H59">
        <v>59</v>
      </c>
      <c r="I59" s="1" t="s">
        <v>245</v>
      </c>
      <c r="J59" s="23">
        <v>1118</v>
      </c>
      <c r="K59" t="s">
        <v>246</v>
      </c>
      <c r="L59" s="24" t="s">
        <v>207</v>
      </c>
      <c r="M59" s="25" t="s">
        <v>115</v>
      </c>
      <c r="N59" s="1" t="s">
        <v>61</v>
      </c>
    </row>
    <row r="60" spans="1:14">
      <c r="A60" t="s">
        <v>498</v>
      </c>
      <c r="B60" t="s">
        <v>32</v>
      </c>
      <c r="C60" t="s">
        <v>10</v>
      </c>
      <c r="D60">
        <v>17</v>
      </c>
      <c r="E60" s="1">
        <v>284</v>
      </c>
      <c r="F60" s="1" t="s">
        <v>617</v>
      </c>
      <c r="H60">
        <v>60</v>
      </c>
      <c r="I60" s="1" t="s">
        <v>247</v>
      </c>
      <c r="J60" s="23">
        <v>1019</v>
      </c>
      <c r="K60" t="s">
        <v>248</v>
      </c>
      <c r="L60" s="24" t="s">
        <v>249</v>
      </c>
      <c r="M60" s="25" t="s">
        <v>137</v>
      </c>
      <c r="N60" s="1" t="s">
        <v>89</v>
      </c>
    </row>
    <row r="61" spans="1:14">
      <c r="A61" t="s">
        <v>55</v>
      </c>
      <c r="B61" t="s">
        <v>34</v>
      </c>
      <c r="C61" t="s">
        <v>10</v>
      </c>
      <c r="D61">
        <v>18</v>
      </c>
      <c r="E61" s="1">
        <v>283</v>
      </c>
      <c r="F61" s="1" t="s">
        <v>617</v>
      </c>
      <c r="H61" s="50">
        <v>61</v>
      </c>
      <c r="I61" s="51" t="s">
        <v>250</v>
      </c>
      <c r="J61" s="52">
        <v>1130</v>
      </c>
      <c r="K61" s="50" t="s">
        <v>251</v>
      </c>
      <c r="L61" s="50" t="s">
        <v>252</v>
      </c>
      <c r="M61" s="53" t="s">
        <v>253</v>
      </c>
      <c r="N61" s="51" t="s">
        <v>2</v>
      </c>
    </row>
    <row r="62" spans="1:14">
      <c r="A62" t="s">
        <v>499</v>
      </c>
      <c r="B62" t="s">
        <v>33</v>
      </c>
      <c r="C62" t="s">
        <v>10</v>
      </c>
      <c r="D62">
        <v>19</v>
      </c>
      <c r="E62" s="1">
        <v>282</v>
      </c>
      <c r="F62" s="1" t="s">
        <v>617</v>
      </c>
      <c r="H62">
        <v>62</v>
      </c>
      <c r="I62" s="1" t="s">
        <v>254</v>
      </c>
      <c r="J62" s="23">
        <v>1156</v>
      </c>
      <c r="K62" t="s">
        <v>255</v>
      </c>
      <c r="L62" s="24" t="s">
        <v>256</v>
      </c>
      <c r="M62" s="25" t="s">
        <v>93</v>
      </c>
      <c r="N62" s="1" t="s">
        <v>85</v>
      </c>
    </row>
    <row r="63" spans="1:14">
      <c r="A63" t="s">
        <v>500</v>
      </c>
      <c r="B63" t="s">
        <v>34</v>
      </c>
      <c r="C63" t="s">
        <v>10</v>
      </c>
      <c r="D63">
        <v>20</v>
      </c>
      <c r="E63" s="1">
        <v>281</v>
      </c>
      <c r="F63" s="1" t="s">
        <v>617</v>
      </c>
      <c r="H63">
        <v>63</v>
      </c>
      <c r="I63" s="1" t="s">
        <v>257</v>
      </c>
      <c r="J63" s="23">
        <v>1030</v>
      </c>
      <c r="K63" t="s">
        <v>258</v>
      </c>
      <c r="L63" s="24" t="s">
        <v>259</v>
      </c>
      <c r="M63" s="25" t="s">
        <v>127</v>
      </c>
      <c r="N63" s="1" t="s">
        <v>89</v>
      </c>
    </row>
    <row r="64" spans="1:14">
      <c r="A64" t="s">
        <v>501</v>
      </c>
      <c r="B64" t="s">
        <v>34</v>
      </c>
      <c r="C64" t="s">
        <v>10</v>
      </c>
      <c r="D64">
        <v>21</v>
      </c>
      <c r="E64" s="1">
        <v>280</v>
      </c>
      <c r="F64" s="1" t="s">
        <v>617</v>
      </c>
      <c r="H64">
        <v>64</v>
      </c>
      <c r="I64" s="1" t="s">
        <v>260</v>
      </c>
      <c r="J64" s="23">
        <v>1057</v>
      </c>
      <c r="K64" t="s">
        <v>261</v>
      </c>
      <c r="L64" s="24" t="s">
        <v>262</v>
      </c>
      <c r="M64" s="25" t="s">
        <v>263</v>
      </c>
      <c r="N64" s="1" t="s">
        <v>1</v>
      </c>
    </row>
    <row r="65" spans="1:14">
      <c r="A65" t="s">
        <v>502</v>
      </c>
      <c r="B65" t="s">
        <v>32</v>
      </c>
      <c r="C65" t="s">
        <v>10</v>
      </c>
      <c r="D65">
        <v>22</v>
      </c>
      <c r="E65" s="1">
        <v>279</v>
      </c>
      <c r="F65" s="1" t="s">
        <v>617</v>
      </c>
      <c r="H65">
        <v>65</v>
      </c>
      <c r="I65" s="1" t="s">
        <v>264</v>
      </c>
      <c r="J65" s="23">
        <v>1154</v>
      </c>
      <c r="K65" t="s">
        <v>265</v>
      </c>
      <c r="L65" s="24" t="s">
        <v>266</v>
      </c>
      <c r="M65" s="25" t="s">
        <v>93</v>
      </c>
      <c r="N65" s="1" t="s">
        <v>85</v>
      </c>
    </row>
    <row r="66" spans="1:14">
      <c r="A66" t="s">
        <v>503</v>
      </c>
      <c r="B66" t="s">
        <v>32</v>
      </c>
      <c r="C66" t="s">
        <v>10</v>
      </c>
      <c r="D66">
        <v>23</v>
      </c>
      <c r="E66" s="1">
        <v>278</v>
      </c>
      <c r="F66" s="1" t="s">
        <v>617</v>
      </c>
      <c r="H66">
        <v>66</v>
      </c>
      <c r="I66" s="1" t="s">
        <v>267</v>
      </c>
      <c r="J66" s="23">
        <v>1147</v>
      </c>
      <c r="K66" t="s">
        <v>268</v>
      </c>
      <c r="L66" s="24" t="s">
        <v>180</v>
      </c>
      <c r="M66" s="25" t="s">
        <v>93</v>
      </c>
      <c r="N66" s="1" t="s">
        <v>61</v>
      </c>
    </row>
    <row r="67" spans="1:14">
      <c r="A67" t="s">
        <v>504</v>
      </c>
      <c r="B67" t="s">
        <v>32</v>
      </c>
      <c r="C67" t="s">
        <v>10</v>
      </c>
      <c r="D67">
        <v>24</v>
      </c>
      <c r="E67" s="1">
        <v>277</v>
      </c>
      <c r="F67" s="1" t="s">
        <v>617</v>
      </c>
      <c r="H67">
        <v>67</v>
      </c>
      <c r="I67" s="1" t="s">
        <v>269</v>
      </c>
      <c r="J67" s="23">
        <v>1133</v>
      </c>
      <c r="K67" t="s">
        <v>270</v>
      </c>
      <c r="L67" s="24" t="s">
        <v>271</v>
      </c>
      <c r="M67" s="25" t="s">
        <v>93</v>
      </c>
      <c r="N67" s="1" t="s">
        <v>85</v>
      </c>
    </row>
    <row r="68" spans="1:14">
      <c r="A68" t="s">
        <v>14</v>
      </c>
      <c r="B68" t="s">
        <v>33</v>
      </c>
      <c r="C68" t="s">
        <v>10</v>
      </c>
      <c r="D68">
        <v>25</v>
      </c>
      <c r="E68" s="1">
        <v>276</v>
      </c>
      <c r="F68" s="1" t="s">
        <v>617</v>
      </c>
      <c r="H68">
        <v>68</v>
      </c>
      <c r="I68" s="1" t="s">
        <v>272</v>
      </c>
      <c r="J68" s="23">
        <v>1047</v>
      </c>
      <c r="K68" t="s">
        <v>273</v>
      </c>
      <c r="L68" s="24" t="s">
        <v>209</v>
      </c>
      <c r="M68" s="25" t="s">
        <v>197</v>
      </c>
      <c r="N68" s="1" t="s">
        <v>62</v>
      </c>
    </row>
    <row r="69" spans="1:14">
      <c r="A69" t="s">
        <v>505</v>
      </c>
      <c r="B69" t="s">
        <v>32</v>
      </c>
      <c r="C69" t="s">
        <v>10</v>
      </c>
      <c r="D69">
        <v>26</v>
      </c>
      <c r="E69" s="1">
        <v>275</v>
      </c>
      <c r="F69" s="1" t="s">
        <v>617</v>
      </c>
      <c r="H69">
        <v>69</v>
      </c>
      <c r="I69" s="1" t="s">
        <v>274</v>
      </c>
      <c r="J69" s="23">
        <v>1065</v>
      </c>
      <c r="K69" t="s">
        <v>275</v>
      </c>
      <c r="L69" s="24" t="s">
        <v>207</v>
      </c>
      <c r="M69" s="25" t="s">
        <v>137</v>
      </c>
      <c r="N69" s="1" t="s">
        <v>89</v>
      </c>
    </row>
    <row r="70" spans="1:14">
      <c r="A70" t="s">
        <v>506</v>
      </c>
      <c r="B70" t="s">
        <v>33</v>
      </c>
      <c r="C70" t="s">
        <v>10</v>
      </c>
      <c r="D70">
        <v>27</v>
      </c>
      <c r="E70" s="1">
        <v>274</v>
      </c>
      <c r="F70" s="1" t="s">
        <v>617</v>
      </c>
      <c r="H70">
        <v>70</v>
      </c>
      <c r="I70" s="1" t="s">
        <v>276</v>
      </c>
      <c r="J70" s="23">
        <v>1036</v>
      </c>
      <c r="K70" t="s">
        <v>277</v>
      </c>
      <c r="L70" s="24" t="s">
        <v>278</v>
      </c>
      <c r="M70" s="25" t="s">
        <v>119</v>
      </c>
      <c r="N70" s="1" t="s">
        <v>2</v>
      </c>
    </row>
    <row r="71" spans="1:14">
      <c r="A71" t="s">
        <v>21</v>
      </c>
      <c r="B71" t="s">
        <v>43</v>
      </c>
      <c r="C71" t="s">
        <v>10</v>
      </c>
      <c r="D71" s="38">
        <v>28</v>
      </c>
      <c r="E71" s="1">
        <v>273</v>
      </c>
      <c r="F71" s="1" t="s">
        <v>617</v>
      </c>
      <c r="H71">
        <v>71</v>
      </c>
      <c r="I71" s="1" t="s">
        <v>279</v>
      </c>
      <c r="J71" s="23">
        <v>1055</v>
      </c>
      <c r="K71" t="s">
        <v>280</v>
      </c>
      <c r="L71" s="24" t="s">
        <v>281</v>
      </c>
      <c r="M71" s="25" t="s">
        <v>282</v>
      </c>
      <c r="N71" s="1" t="s">
        <v>85</v>
      </c>
    </row>
    <row r="72" spans="1:14">
      <c r="A72" t="s">
        <v>507</v>
      </c>
      <c r="B72" t="s">
        <v>32</v>
      </c>
      <c r="C72" t="s">
        <v>10</v>
      </c>
      <c r="D72">
        <v>29</v>
      </c>
      <c r="E72" s="1">
        <v>272</v>
      </c>
      <c r="F72" s="1" t="s">
        <v>617</v>
      </c>
      <c r="H72">
        <v>72</v>
      </c>
      <c r="I72" s="1" t="s">
        <v>283</v>
      </c>
      <c r="J72" s="23">
        <v>1177</v>
      </c>
      <c r="K72" t="s">
        <v>284</v>
      </c>
      <c r="L72" s="24" t="s">
        <v>224</v>
      </c>
      <c r="M72" s="25" t="s">
        <v>93</v>
      </c>
      <c r="N72" s="1" t="s">
        <v>89</v>
      </c>
    </row>
    <row r="73" spans="1:14">
      <c r="A73" t="s">
        <v>508</v>
      </c>
      <c r="B73" t="s">
        <v>37</v>
      </c>
      <c r="C73" t="s">
        <v>10</v>
      </c>
      <c r="D73">
        <v>30</v>
      </c>
      <c r="E73" s="1">
        <v>271</v>
      </c>
      <c r="F73" s="1" t="s">
        <v>617</v>
      </c>
      <c r="H73" s="30">
        <v>73</v>
      </c>
      <c r="I73" s="31" t="s">
        <v>285</v>
      </c>
      <c r="J73" s="32">
        <v>1049</v>
      </c>
      <c r="K73" s="30" t="s">
        <v>286</v>
      </c>
      <c r="L73" s="30" t="s">
        <v>287</v>
      </c>
      <c r="M73" s="33" t="s">
        <v>119</v>
      </c>
      <c r="N73" s="31" t="s">
        <v>288</v>
      </c>
    </row>
    <row r="74" spans="1:14">
      <c r="A74" t="s">
        <v>509</v>
      </c>
      <c r="B74" t="s">
        <v>34</v>
      </c>
      <c r="C74" t="s">
        <v>10</v>
      </c>
      <c r="D74">
        <v>31</v>
      </c>
      <c r="E74" s="1">
        <v>270</v>
      </c>
      <c r="F74" s="1" t="s">
        <v>617</v>
      </c>
      <c r="H74">
        <v>74</v>
      </c>
      <c r="I74" s="1" t="s">
        <v>289</v>
      </c>
      <c r="J74" s="23">
        <v>1006</v>
      </c>
      <c r="K74" t="s">
        <v>290</v>
      </c>
      <c r="L74" s="24" t="s">
        <v>291</v>
      </c>
      <c r="M74" s="25" t="s">
        <v>292</v>
      </c>
      <c r="N74" s="1" t="s">
        <v>134</v>
      </c>
    </row>
    <row r="75" spans="1:14">
      <c r="A75" t="s">
        <v>30</v>
      </c>
      <c r="B75" t="s">
        <v>32</v>
      </c>
      <c r="C75" t="s">
        <v>10</v>
      </c>
      <c r="D75">
        <v>32</v>
      </c>
      <c r="E75" s="1">
        <v>269</v>
      </c>
      <c r="F75" s="1" t="s">
        <v>617</v>
      </c>
      <c r="H75">
        <v>75</v>
      </c>
      <c r="I75" s="1" t="s">
        <v>289</v>
      </c>
      <c r="J75" s="23">
        <v>1128</v>
      </c>
      <c r="K75" t="s">
        <v>293</v>
      </c>
      <c r="L75" s="24" t="s">
        <v>294</v>
      </c>
      <c r="M75" s="25" t="s">
        <v>93</v>
      </c>
      <c r="N75" s="1" t="s">
        <v>2</v>
      </c>
    </row>
    <row r="76" spans="1:14">
      <c r="A76" t="s">
        <v>510</v>
      </c>
      <c r="B76" t="s">
        <v>34</v>
      </c>
      <c r="C76" t="s">
        <v>10</v>
      </c>
      <c r="D76">
        <v>33</v>
      </c>
      <c r="E76" s="1">
        <v>268</v>
      </c>
      <c r="F76" s="1" t="s">
        <v>617</v>
      </c>
      <c r="H76">
        <v>76</v>
      </c>
      <c r="I76" s="1" t="s">
        <v>295</v>
      </c>
      <c r="J76" s="23">
        <v>1127</v>
      </c>
      <c r="K76" t="s">
        <v>296</v>
      </c>
      <c r="L76" s="24" t="s">
        <v>224</v>
      </c>
      <c r="M76" s="25" t="s">
        <v>93</v>
      </c>
      <c r="N76" s="1" t="s">
        <v>61</v>
      </c>
    </row>
    <row r="77" spans="1:14">
      <c r="A77" t="s">
        <v>511</v>
      </c>
      <c r="B77" t="s">
        <v>43</v>
      </c>
      <c r="C77" t="s">
        <v>10</v>
      </c>
      <c r="D77">
        <v>34</v>
      </c>
      <c r="E77" s="1">
        <v>267</v>
      </c>
      <c r="F77" s="1" t="s">
        <v>617</v>
      </c>
      <c r="H77">
        <v>77</v>
      </c>
      <c r="I77" s="1" t="s">
        <v>297</v>
      </c>
      <c r="J77" s="23">
        <v>1100</v>
      </c>
      <c r="K77" t="s">
        <v>206</v>
      </c>
      <c r="L77" s="24" t="s">
        <v>192</v>
      </c>
      <c r="M77" s="25" t="s">
        <v>298</v>
      </c>
      <c r="N77" s="1" t="s">
        <v>85</v>
      </c>
    </row>
    <row r="78" spans="1:14">
      <c r="A78" t="s">
        <v>57</v>
      </c>
      <c r="B78" t="s">
        <v>43</v>
      </c>
      <c r="C78" t="s">
        <v>10</v>
      </c>
      <c r="D78">
        <v>35</v>
      </c>
      <c r="E78" s="1">
        <v>266</v>
      </c>
      <c r="F78" s="1" t="s">
        <v>617</v>
      </c>
      <c r="H78">
        <v>78</v>
      </c>
      <c r="I78" s="1" t="s">
        <v>299</v>
      </c>
      <c r="J78" s="23">
        <v>1173</v>
      </c>
      <c r="K78" t="s">
        <v>300</v>
      </c>
      <c r="L78" s="24" t="s">
        <v>301</v>
      </c>
      <c r="M78" s="25" t="s">
        <v>93</v>
      </c>
      <c r="N78" s="1" t="s">
        <v>85</v>
      </c>
    </row>
    <row r="79" spans="1:14">
      <c r="A79" t="s">
        <v>512</v>
      </c>
      <c r="B79" t="s">
        <v>32</v>
      </c>
      <c r="C79" t="s">
        <v>10</v>
      </c>
      <c r="D79">
        <v>36</v>
      </c>
      <c r="E79" s="1">
        <v>265</v>
      </c>
      <c r="F79" s="1" t="s">
        <v>617</v>
      </c>
      <c r="H79" s="54">
        <v>79</v>
      </c>
      <c r="I79" s="55" t="s">
        <v>302</v>
      </c>
      <c r="J79" s="56">
        <v>1007</v>
      </c>
      <c r="K79" s="54" t="s">
        <v>303</v>
      </c>
      <c r="L79" s="54" t="s">
        <v>304</v>
      </c>
      <c r="M79" s="57" t="s">
        <v>127</v>
      </c>
      <c r="N79" s="55" t="s">
        <v>1</v>
      </c>
    </row>
    <row r="80" spans="1:14">
      <c r="A80" t="s">
        <v>513</v>
      </c>
      <c r="B80" t="s">
        <v>43</v>
      </c>
      <c r="C80" t="s">
        <v>10</v>
      </c>
      <c r="D80">
        <v>37</v>
      </c>
      <c r="E80" s="1">
        <v>264</v>
      </c>
      <c r="F80" s="1" t="s">
        <v>617</v>
      </c>
      <c r="H80">
        <v>80</v>
      </c>
      <c r="I80" s="1" t="s">
        <v>305</v>
      </c>
      <c r="J80" s="23">
        <v>1101</v>
      </c>
      <c r="K80" t="s">
        <v>306</v>
      </c>
      <c r="L80" s="24" t="s">
        <v>307</v>
      </c>
      <c r="M80" s="25" t="s">
        <v>308</v>
      </c>
      <c r="N80" s="1" t="s">
        <v>2</v>
      </c>
    </row>
    <row r="81" spans="1:14">
      <c r="A81" t="s">
        <v>514</v>
      </c>
      <c r="B81" t="s">
        <v>32</v>
      </c>
      <c r="C81" t="s">
        <v>10</v>
      </c>
      <c r="D81">
        <v>38</v>
      </c>
      <c r="E81" s="1">
        <v>263</v>
      </c>
      <c r="F81" s="1" t="s">
        <v>617</v>
      </c>
      <c r="H81">
        <v>81</v>
      </c>
      <c r="I81" s="1" t="s">
        <v>309</v>
      </c>
      <c r="J81" s="23">
        <v>1142</v>
      </c>
      <c r="K81" t="s">
        <v>146</v>
      </c>
      <c r="L81" s="24" t="s">
        <v>310</v>
      </c>
      <c r="M81" s="25" t="s">
        <v>93</v>
      </c>
      <c r="N81" s="1" t="s">
        <v>2</v>
      </c>
    </row>
    <row r="82" spans="1:14">
      <c r="A82" t="s">
        <v>15</v>
      </c>
      <c r="B82" t="s">
        <v>33</v>
      </c>
      <c r="C82" t="s">
        <v>10</v>
      </c>
      <c r="D82">
        <v>39</v>
      </c>
      <c r="E82" s="1">
        <v>262</v>
      </c>
      <c r="F82" s="1" t="s">
        <v>617</v>
      </c>
      <c r="H82">
        <v>82</v>
      </c>
      <c r="I82" s="1" t="s">
        <v>311</v>
      </c>
      <c r="J82" s="23">
        <v>1171</v>
      </c>
      <c r="K82" t="s">
        <v>312</v>
      </c>
      <c r="L82" s="24" t="s">
        <v>207</v>
      </c>
      <c r="M82" s="25" t="s">
        <v>93</v>
      </c>
      <c r="N82" s="1" t="s">
        <v>85</v>
      </c>
    </row>
    <row r="83" spans="1:14">
      <c r="A83" t="s">
        <v>515</v>
      </c>
      <c r="B83" t="s">
        <v>34</v>
      </c>
      <c r="C83" t="s">
        <v>10</v>
      </c>
      <c r="D83">
        <v>40</v>
      </c>
      <c r="E83" s="1">
        <v>261</v>
      </c>
      <c r="F83" s="1" t="s">
        <v>617</v>
      </c>
      <c r="H83" s="26">
        <v>83</v>
      </c>
      <c r="I83" s="27" t="s">
        <v>313</v>
      </c>
      <c r="J83" s="28">
        <v>1021</v>
      </c>
      <c r="K83" s="26" t="s">
        <v>314</v>
      </c>
      <c r="L83" s="26" t="s">
        <v>315</v>
      </c>
      <c r="M83" s="29" t="s">
        <v>316</v>
      </c>
      <c r="N83" s="27" t="s">
        <v>317</v>
      </c>
    </row>
    <row r="84" spans="1:14">
      <c r="A84" t="s">
        <v>516</v>
      </c>
      <c r="B84" t="s">
        <v>32</v>
      </c>
      <c r="C84" t="s">
        <v>10</v>
      </c>
      <c r="D84">
        <v>41</v>
      </c>
      <c r="E84" s="1">
        <v>260</v>
      </c>
      <c r="F84" s="1" t="s">
        <v>617</v>
      </c>
      <c r="H84">
        <v>84</v>
      </c>
      <c r="I84" s="1" t="s">
        <v>318</v>
      </c>
      <c r="J84" s="23">
        <v>1121</v>
      </c>
      <c r="K84" t="s">
        <v>319</v>
      </c>
      <c r="L84" s="24" t="s">
        <v>320</v>
      </c>
      <c r="M84" s="25" t="s">
        <v>93</v>
      </c>
      <c r="N84" s="1" t="s">
        <v>62</v>
      </c>
    </row>
    <row r="85" spans="1:14">
      <c r="A85" t="s">
        <v>517</v>
      </c>
      <c r="B85" t="s">
        <v>33</v>
      </c>
      <c r="C85" t="s">
        <v>10</v>
      </c>
      <c r="D85">
        <v>42</v>
      </c>
      <c r="E85" s="1">
        <v>259</v>
      </c>
      <c r="F85" s="1" t="s">
        <v>617</v>
      </c>
      <c r="H85">
        <v>85</v>
      </c>
      <c r="I85" s="1" t="s">
        <v>321</v>
      </c>
      <c r="J85" s="23">
        <v>1054</v>
      </c>
      <c r="K85" t="s">
        <v>322</v>
      </c>
      <c r="L85" s="24" t="s">
        <v>323</v>
      </c>
      <c r="M85" s="25" t="s">
        <v>111</v>
      </c>
      <c r="N85" s="1" t="s">
        <v>2</v>
      </c>
    </row>
    <row r="86" spans="1:14">
      <c r="A86" t="s">
        <v>16</v>
      </c>
      <c r="B86" t="s">
        <v>33</v>
      </c>
      <c r="C86" t="s">
        <v>10</v>
      </c>
      <c r="D86">
        <v>43</v>
      </c>
      <c r="E86" s="1">
        <v>258</v>
      </c>
      <c r="F86" s="1" t="s">
        <v>617</v>
      </c>
      <c r="H86">
        <v>86</v>
      </c>
      <c r="I86" s="1" t="s">
        <v>324</v>
      </c>
      <c r="J86" s="23">
        <v>1175</v>
      </c>
      <c r="K86" t="s">
        <v>325</v>
      </c>
      <c r="L86" s="24" t="s">
        <v>326</v>
      </c>
      <c r="M86" s="25" t="s">
        <v>230</v>
      </c>
      <c r="N86" s="1" t="s">
        <v>134</v>
      </c>
    </row>
    <row r="87" spans="1:14">
      <c r="A87" t="s">
        <v>518</v>
      </c>
      <c r="B87" t="s">
        <v>32</v>
      </c>
      <c r="C87" t="s">
        <v>10</v>
      </c>
      <c r="D87">
        <v>44</v>
      </c>
      <c r="E87" s="1">
        <v>257</v>
      </c>
      <c r="F87" s="1" t="s">
        <v>617</v>
      </c>
      <c r="H87">
        <v>87</v>
      </c>
      <c r="I87" s="1" t="s">
        <v>324</v>
      </c>
      <c r="J87" s="23">
        <v>1023</v>
      </c>
      <c r="K87" t="s">
        <v>327</v>
      </c>
      <c r="L87" s="24" t="s">
        <v>328</v>
      </c>
      <c r="M87" s="25" t="s">
        <v>329</v>
      </c>
      <c r="N87" s="1" t="s">
        <v>120</v>
      </c>
    </row>
    <row r="88" spans="1:14">
      <c r="A88" t="s">
        <v>519</v>
      </c>
      <c r="B88" t="s">
        <v>39</v>
      </c>
      <c r="C88" t="s">
        <v>10</v>
      </c>
      <c r="D88" s="42">
        <v>45</v>
      </c>
      <c r="E88" s="1">
        <v>256</v>
      </c>
      <c r="F88" s="1" t="s">
        <v>617</v>
      </c>
      <c r="H88">
        <v>88</v>
      </c>
      <c r="I88" s="1" t="s">
        <v>330</v>
      </c>
      <c r="J88" s="23">
        <v>1174</v>
      </c>
      <c r="K88" t="s">
        <v>325</v>
      </c>
      <c r="L88" s="24" t="s">
        <v>331</v>
      </c>
      <c r="M88" s="25" t="s">
        <v>230</v>
      </c>
      <c r="N88" s="1" t="s">
        <v>89</v>
      </c>
    </row>
    <row r="89" spans="1:14">
      <c r="A89" t="s">
        <v>520</v>
      </c>
      <c r="B89" t="s">
        <v>33</v>
      </c>
      <c r="C89" t="s">
        <v>10</v>
      </c>
      <c r="D89">
        <v>46</v>
      </c>
      <c r="E89" s="1">
        <v>255</v>
      </c>
      <c r="F89" s="1" t="s">
        <v>617</v>
      </c>
      <c r="H89">
        <v>89</v>
      </c>
      <c r="I89" s="1" t="s">
        <v>332</v>
      </c>
      <c r="J89" s="23">
        <v>1050</v>
      </c>
      <c r="K89" t="s">
        <v>333</v>
      </c>
      <c r="L89" s="24" t="s">
        <v>334</v>
      </c>
      <c r="M89" s="25" t="s">
        <v>197</v>
      </c>
      <c r="N89" s="1" t="s">
        <v>62</v>
      </c>
    </row>
    <row r="90" spans="1:14">
      <c r="A90" t="s">
        <v>521</v>
      </c>
      <c r="B90" t="s">
        <v>32</v>
      </c>
      <c r="C90" t="s">
        <v>10</v>
      </c>
      <c r="D90">
        <v>47</v>
      </c>
      <c r="E90" s="1">
        <v>254</v>
      </c>
      <c r="F90" s="1" t="s">
        <v>617</v>
      </c>
      <c r="H90">
        <v>90</v>
      </c>
      <c r="I90" s="1" t="s">
        <v>335</v>
      </c>
      <c r="J90" s="23">
        <v>1097</v>
      </c>
      <c r="K90" t="s">
        <v>336</v>
      </c>
      <c r="L90" s="24" t="s">
        <v>176</v>
      </c>
      <c r="M90" s="25" t="s">
        <v>127</v>
      </c>
      <c r="N90" s="1" t="s">
        <v>89</v>
      </c>
    </row>
    <row r="91" spans="1:14">
      <c r="A91" t="s">
        <v>522</v>
      </c>
      <c r="B91" t="s">
        <v>34</v>
      </c>
      <c r="C91" t="s">
        <v>10</v>
      </c>
      <c r="D91">
        <v>48</v>
      </c>
      <c r="E91" s="1">
        <v>253</v>
      </c>
      <c r="F91" s="1" t="s">
        <v>617</v>
      </c>
      <c r="H91">
        <v>91</v>
      </c>
      <c r="I91" s="1" t="s">
        <v>337</v>
      </c>
      <c r="J91" s="23">
        <v>1004</v>
      </c>
      <c r="K91" t="s">
        <v>338</v>
      </c>
      <c r="L91" s="24" t="s">
        <v>339</v>
      </c>
      <c r="M91" s="25" t="s">
        <v>127</v>
      </c>
      <c r="N91" s="1" t="s">
        <v>120</v>
      </c>
    </row>
    <row r="92" spans="1:14">
      <c r="A92" t="s">
        <v>497</v>
      </c>
      <c r="B92" t="s">
        <v>37</v>
      </c>
      <c r="C92" t="s">
        <v>10</v>
      </c>
      <c r="D92">
        <v>49</v>
      </c>
      <c r="E92" s="1">
        <v>252</v>
      </c>
      <c r="F92" s="1" t="s">
        <v>617</v>
      </c>
      <c r="H92">
        <v>92</v>
      </c>
      <c r="I92" s="1" t="s">
        <v>340</v>
      </c>
      <c r="J92" s="23">
        <v>1020</v>
      </c>
      <c r="K92" t="s">
        <v>341</v>
      </c>
      <c r="L92" s="24" t="s">
        <v>331</v>
      </c>
      <c r="M92" s="25" t="s">
        <v>174</v>
      </c>
      <c r="N92" s="1" t="s">
        <v>85</v>
      </c>
    </row>
    <row r="93" spans="1:14">
      <c r="A93" t="s">
        <v>523</v>
      </c>
      <c r="B93" t="s">
        <v>32</v>
      </c>
      <c r="C93" t="s">
        <v>10</v>
      </c>
      <c r="D93">
        <v>50</v>
      </c>
      <c r="E93" s="1">
        <v>251</v>
      </c>
      <c r="F93" s="1" t="s">
        <v>617</v>
      </c>
      <c r="H93">
        <v>93</v>
      </c>
      <c r="I93" s="1" t="s">
        <v>342</v>
      </c>
      <c r="J93" s="23">
        <v>1025</v>
      </c>
      <c r="K93" t="s">
        <v>343</v>
      </c>
      <c r="L93" s="24" t="s">
        <v>344</v>
      </c>
      <c r="M93" s="25" t="s">
        <v>119</v>
      </c>
      <c r="N93" s="1" t="s">
        <v>2</v>
      </c>
    </row>
    <row r="94" spans="1:14">
      <c r="A94" t="s">
        <v>524</v>
      </c>
      <c r="B94" t="s">
        <v>39</v>
      </c>
      <c r="C94" t="s">
        <v>10</v>
      </c>
      <c r="D94">
        <v>51</v>
      </c>
      <c r="E94" s="1">
        <v>250</v>
      </c>
      <c r="F94" s="1" t="s">
        <v>617</v>
      </c>
      <c r="H94">
        <v>94</v>
      </c>
      <c r="I94" s="1" t="s">
        <v>345</v>
      </c>
      <c r="J94" s="23">
        <v>1145</v>
      </c>
      <c r="K94" t="s">
        <v>346</v>
      </c>
      <c r="L94" s="24" t="s">
        <v>347</v>
      </c>
      <c r="M94" s="25" t="s">
        <v>93</v>
      </c>
      <c r="N94" s="1" t="s">
        <v>89</v>
      </c>
    </row>
    <row r="95" spans="1:14">
      <c r="A95" t="s">
        <v>525</v>
      </c>
      <c r="B95" t="s">
        <v>32</v>
      </c>
      <c r="C95" t="s">
        <v>10</v>
      </c>
      <c r="D95">
        <v>52</v>
      </c>
      <c r="E95" s="1">
        <v>249</v>
      </c>
      <c r="F95" s="1" t="s">
        <v>617</v>
      </c>
      <c r="H95">
        <v>95</v>
      </c>
      <c r="I95" s="1" t="s">
        <v>348</v>
      </c>
      <c r="J95" s="23">
        <v>1167</v>
      </c>
      <c r="K95" t="s">
        <v>336</v>
      </c>
      <c r="L95" s="24" t="s">
        <v>349</v>
      </c>
      <c r="M95" s="25" t="s">
        <v>93</v>
      </c>
      <c r="N95" s="1" t="s">
        <v>120</v>
      </c>
    </row>
    <row r="96" spans="1:14">
      <c r="A96" t="s">
        <v>526</v>
      </c>
      <c r="B96" t="s">
        <v>33</v>
      </c>
      <c r="C96" t="s">
        <v>10</v>
      </c>
      <c r="D96">
        <v>53</v>
      </c>
      <c r="E96" s="1">
        <v>248</v>
      </c>
      <c r="F96" s="1" t="s">
        <v>617</v>
      </c>
      <c r="H96">
        <v>96</v>
      </c>
      <c r="I96" s="1" t="s">
        <v>350</v>
      </c>
      <c r="J96" s="23">
        <v>1148</v>
      </c>
      <c r="K96" t="s">
        <v>351</v>
      </c>
      <c r="L96" s="24" t="s">
        <v>352</v>
      </c>
      <c r="M96" s="25" t="s">
        <v>93</v>
      </c>
      <c r="N96" s="1" t="s">
        <v>89</v>
      </c>
    </row>
    <row r="97" spans="1:14">
      <c r="A97" t="s">
        <v>527</v>
      </c>
      <c r="B97" t="s">
        <v>33</v>
      </c>
      <c r="C97" t="s">
        <v>10</v>
      </c>
      <c r="D97">
        <v>54</v>
      </c>
      <c r="E97" s="1">
        <v>247</v>
      </c>
      <c r="F97" s="1" t="s">
        <v>617</v>
      </c>
      <c r="H97">
        <v>97</v>
      </c>
      <c r="I97" s="1" t="s">
        <v>353</v>
      </c>
      <c r="J97" s="23">
        <v>1061</v>
      </c>
      <c r="K97" t="s">
        <v>354</v>
      </c>
      <c r="L97" s="24" t="s">
        <v>352</v>
      </c>
      <c r="M97" s="25" t="s">
        <v>263</v>
      </c>
      <c r="N97" s="1" t="s">
        <v>89</v>
      </c>
    </row>
    <row r="98" spans="1:14">
      <c r="A98" t="s">
        <v>528</v>
      </c>
      <c r="B98" t="s">
        <v>34</v>
      </c>
      <c r="C98" t="s">
        <v>10</v>
      </c>
      <c r="D98" s="46">
        <v>55</v>
      </c>
      <c r="E98" s="1">
        <v>246</v>
      </c>
      <c r="F98" s="1" t="s">
        <v>617</v>
      </c>
      <c r="H98">
        <v>98</v>
      </c>
      <c r="I98" s="1" t="s">
        <v>355</v>
      </c>
      <c r="J98" s="23">
        <v>1011</v>
      </c>
      <c r="K98" t="s">
        <v>356</v>
      </c>
      <c r="L98" s="24" t="s">
        <v>357</v>
      </c>
      <c r="M98" s="25" t="s">
        <v>127</v>
      </c>
      <c r="N98" s="1" t="s">
        <v>120</v>
      </c>
    </row>
    <row r="99" spans="1:14">
      <c r="A99" t="s">
        <v>529</v>
      </c>
      <c r="B99" t="s">
        <v>32</v>
      </c>
      <c r="C99" t="s">
        <v>10</v>
      </c>
      <c r="D99">
        <v>57</v>
      </c>
      <c r="E99" s="1">
        <v>245</v>
      </c>
      <c r="F99" s="1" t="s">
        <v>617</v>
      </c>
      <c r="H99">
        <v>99</v>
      </c>
      <c r="I99" s="1" t="s">
        <v>358</v>
      </c>
      <c r="J99" s="23">
        <v>1146</v>
      </c>
      <c r="K99" t="s">
        <v>359</v>
      </c>
      <c r="L99" s="24" t="s">
        <v>91</v>
      </c>
      <c r="M99" s="25" t="s">
        <v>93</v>
      </c>
      <c r="N99" s="1" t="s">
        <v>89</v>
      </c>
    </row>
    <row r="100" spans="1:14">
      <c r="A100" t="s">
        <v>530</v>
      </c>
      <c r="B100" t="s">
        <v>33</v>
      </c>
      <c r="C100" t="s">
        <v>10</v>
      </c>
      <c r="D100">
        <v>58</v>
      </c>
      <c r="E100" s="1">
        <v>244</v>
      </c>
      <c r="F100" s="1" t="s">
        <v>617</v>
      </c>
      <c r="H100">
        <v>100</v>
      </c>
      <c r="I100" s="1" t="s">
        <v>360</v>
      </c>
      <c r="J100" s="23">
        <v>1162</v>
      </c>
      <c r="K100" t="s">
        <v>361</v>
      </c>
      <c r="L100" s="24" t="s">
        <v>362</v>
      </c>
      <c r="M100" s="25" t="s">
        <v>363</v>
      </c>
      <c r="N100" s="1" t="s">
        <v>2</v>
      </c>
    </row>
    <row r="101" spans="1:14">
      <c r="A101" t="s">
        <v>531</v>
      </c>
      <c r="B101" t="s">
        <v>34</v>
      </c>
      <c r="C101" t="s">
        <v>10</v>
      </c>
      <c r="D101">
        <v>59</v>
      </c>
      <c r="E101" s="1">
        <v>243</v>
      </c>
      <c r="F101" s="1" t="s">
        <v>617</v>
      </c>
      <c r="H101">
        <v>101</v>
      </c>
      <c r="I101" s="1" t="s">
        <v>364</v>
      </c>
      <c r="J101" s="23">
        <v>1001</v>
      </c>
      <c r="K101" t="s">
        <v>365</v>
      </c>
      <c r="L101" s="24" t="s">
        <v>366</v>
      </c>
      <c r="M101" s="25" t="s">
        <v>127</v>
      </c>
      <c r="N101" s="1" t="s">
        <v>288</v>
      </c>
    </row>
    <row r="102" spans="1:14">
      <c r="A102" t="s">
        <v>532</v>
      </c>
      <c r="B102" t="s">
        <v>33</v>
      </c>
      <c r="C102" t="s">
        <v>10</v>
      </c>
      <c r="D102">
        <v>60</v>
      </c>
      <c r="E102" s="1">
        <v>242</v>
      </c>
      <c r="F102" s="1" t="s">
        <v>617</v>
      </c>
      <c r="H102" s="19">
        <v>102</v>
      </c>
      <c r="I102" s="20" t="s">
        <v>367</v>
      </c>
      <c r="J102" s="21">
        <v>1120</v>
      </c>
      <c r="K102" s="19" t="s">
        <v>51</v>
      </c>
      <c r="L102" s="19" t="s">
        <v>368</v>
      </c>
      <c r="M102" s="22" t="s">
        <v>369</v>
      </c>
      <c r="N102" s="20" t="s">
        <v>4</v>
      </c>
    </row>
    <row r="103" spans="1:14">
      <c r="A103" t="s">
        <v>533</v>
      </c>
      <c r="B103" t="s">
        <v>32</v>
      </c>
      <c r="C103" t="s">
        <v>10</v>
      </c>
      <c r="D103">
        <v>62</v>
      </c>
      <c r="E103" s="1">
        <v>241</v>
      </c>
      <c r="F103" s="1" t="s">
        <v>617</v>
      </c>
      <c r="H103">
        <v>103</v>
      </c>
      <c r="I103" s="1" t="s">
        <v>370</v>
      </c>
      <c r="J103" s="23">
        <v>1115</v>
      </c>
      <c r="K103" t="s">
        <v>371</v>
      </c>
      <c r="L103" s="24" t="s">
        <v>372</v>
      </c>
      <c r="M103" s="25" t="s">
        <v>115</v>
      </c>
      <c r="N103" s="1" t="s">
        <v>1</v>
      </c>
    </row>
    <row r="104" spans="1:14">
      <c r="A104" t="s">
        <v>534</v>
      </c>
      <c r="B104" t="s">
        <v>33</v>
      </c>
      <c r="C104" t="s">
        <v>10</v>
      </c>
      <c r="D104">
        <v>63</v>
      </c>
      <c r="E104" s="1">
        <v>240</v>
      </c>
      <c r="F104" s="1" t="s">
        <v>617</v>
      </c>
      <c r="H104">
        <v>104</v>
      </c>
      <c r="I104" s="1" t="s">
        <v>373</v>
      </c>
      <c r="J104" s="23">
        <v>1079</v>
      </c>
      <c r="K104" t="s">
        <v>117</v>
      </c>
      <c r="L104" s="24" t="s">
        <v>374</v>
      </c>
      <c r="M104" s="25" t="s">
        <v>119</v>
      </c>
      <c r="N104" s="1" t="s">
        <v>2</v>
      </c>
    </row>
    <row r="105" spans="1:14">
      <c r="A105" t="s">
        <v>536</v>
      </c>
      <c r="B105" t="s">
        <v>32</v>
      </c>
      <c r="C105" t="s">
        <v>10</v>
      </c>
      <c r="D105">
        <v>65</v>
      </c>
      <c r="E105" s="1">
        <v>239</v>
      </c>
      <c r="F105" s="1" t="s">
        <v>617</v>
      </c>
      <c r="H105">
        <v>105</v>
      </c>
      <c r="I105" s="1" t="s">
        <v>375</v>
      </c>
      <c r="J105" s="23">
        <v>1098</v>
      </c>
      <c r="K105" t="s">
        <v>376</v>
      </c>
      <c r="L105" s="24" t="s">
        <v>377</v>
      </c>
      <c r="M105" s="25" t="s">
        <v>378</v>
      </c>
      <c r="N105" s="1" t="s">
        <v>134</v>
      </c>
    </row>
    <row r="106" spans="1:14">
      <c r="A106" t="s">
        <v>537</v>
      </c>
      <c r="B106" t="s">
        <v>34</v>
      </c>
      <c r="C106" t="s">
        <v>10</v>
      </c>
      <c r="D106">
        <v>66</v>
      </c>
      <c r="E106" s="1">
        <v>238</v>
      </c>
      <c r="F106" s="1" t="s">
        <v>617</v>
      </c>
      <c r="H106">
        <v>106</v>
      </c>
      <c r="I106" s="1" t="s">
        <v>379</v>
      </c>
      <c r="J106" s="23">
        <v>1096</v>
      </c>
      <c r="K106" t="s">
        <v>380</v>
      </c>
      <c r="L106" s="24" t="s">
        <v>347</v>
      </c>
      <c r="M106" s="25" t="s">
        <v>381</v>
      </c>
      <c r="N106" s="1" t="s">
        <v>61</v>
      </c>
    </row>
    <row r="107" spans="1:14">
      <c r="A107" t="s">
        <v>538</v>
      </c>
      <c r="B107" t="s">
        <v>32</v>
      </c>
      <c r="C107" t="s">
        <v>10</v>
      </c>
      <c r="D107">
        <v>67</v>
      </c>
      <c r="E107" s="1">
        <v>237</v>
      </c>
      <c r="F107" s="1" t="s">
        <v>617</v>
      </c>
      <c r="H107">
        <v>107</v>
      </c>
      <c r="I107" s="1" t="s">
        <v>382</v>
      </c>
      <c r="J107" s="23">
        <v>1052</v>
      </c>
      <c r="K107" t="s">
        <v>333</v>
      </c>
      <c r="L107" s="24" t="s">
        <v>383</v>
      </c>
      <c r="M107" s="25" t="s">
        <v>197</v>
      </c>
      <c r="N107" s="1" t="s">
        <v>4</v>
      </c>
    </row>
    <row r="108" spans="1:14">
      <c r="A108" t="s">
        <v>539</v>
      </c>
      <c r="B108" t="s">
        <v>43</v>
      </c>
      <c r="C108" t="s">
        <v>10</v>
      </c>
      <c r="D108">
        <v>68</v>
      </c>
      <c r="E108" s="1">
        <v>236</v>
      </c>
      <c r="F108" s="1" t="s">
        <v>617</v>
      </c>
      <c r="H108">
        <v>108</v>
      </c>
      <c r="I108" s="1" t="s">
        <v>384</v>
      </c>
      <c r="J108" s="23">
        <v>1131</v>
      </c>
      <c r="K108" t="s">
        <v>385</v>
      </c>
      <c r="L108" s="24" t="s">
        <v>386</v>
      </c>
      <c r="M108" s="25" t="s">
        <v>93</v>
      </c>
      <c r="N108" s="1" t="s">
        <v>89</v>
      </c>
    </row>
    <row r="109" spans="1:14">
      <c r="A109" t="s">
        <v>540</v>
      </c>
      <c r="B109" t="s">
        <v>33</v>
      </c>
      <c r="C109" t="s">
        <v>10</v>
      </c>
      <c r="D109">
        <v>69</v>
      </c>
      <c r="E109" s="1">
        <v>235</v>
      </c>
      <c r="F109" s="1" t="s">
        <v>617</v>
      </c>
      <c r="H109">
        <v>109</v>
      </c>
      <c r="I109" s="1" t="s">
        <v>384</v>
      </c>
      <c r="J109" s="23">
        <v>1153</v>
      </c>
      <c r="K109" t="s">
        <v>387</v>
      </c>
      <c r="L109" s="24" t="s">
        <v>207</v>
      </c>
      <c r="M109" s="25" t="s">
        <v>93</v>
      </c>
      <c r="N109" s="1" t="s">
        <v>61</v>
      </c>
    </row>
    <row r="110" spans="1:14">
      <c r="A110" t="s">
        <v>542</v>
      </c>
      <c r="B110" t="s">
        <v>32</v>
      </c>
      <c r="C110" t="s">
        <v>10</v>
      </c>
      <c r="D110">
        <v>71</v>
      </c>
      <c r="E110" s="1">
        <v>234</v>
      </c>
      <c r="F110" s="1" t="s">
        <v>617</v>
      </c>
      <c r="H110">
        <v>110</v>
      </c>
      <c r="I110" s="1" t="s">
        <v>388</v>
      </c>
      <c r="J110" s="23">
        <v>1119</v>
      </c>
      <c r="K110" t="s">
        <v>389</v>
      </c>
      <c r="L110" s="24" t="s">
        <v>164</v>
      </c>
      <c r="M110" s="25" t="s">
        <v>390</v>
      </c>
      <c r="N110" s="1" t="s">
        <v>61</v>
      </c>
    </row>
    <row r="111" spans="1:14">
      <c r="A111" t="s">
        <v>543</v>
      </c>
      <c r="B111" t="s">
        <v>33</v>
      </c>
      <c r="C111" t="s">
        <v>10</v>
      </c>
      <c r="D111">
        <v>72</v>
      </c>
      <c r="E111" s="1">
        <v>233</v>
      </c>
      <c r="F111" s="1" t="s">
        <v>617</v>
      </c>
      <c r="H111">
        <v>111</v>
      </c>
      <c r="I111" s="1" t="s">
        <v>391</v>
      </c>
      <c r="J111" s="23">
        <v>1095</v>
      </c>
      <c r="K111" t="s">
        <v>392</v>
      </c>
      <c r="L111" s="24" t="s">
        <v>130</v>
      </c>
      <c r="M111" s="25" t="s">
        <v>127</v>
      </c>
      <c r="N111" s="1" t="s">
        <v>85</v>
      </c>
    </row>
    <row r="112" spans="1:14">
      <c r="A112" t="s">
        <v>545</v>
      </c>
      <c r="B112" t="s">
        <v>37</v>
      </c>
      <c r="C112" t="s">
        <v>10</v>
      </c>
      <c r="D112">
        <v>74</v>
      </c>
      <c r="E112" s="1">
        <v>232</v>
      </c>
      <c r="F112" s="1" t="s">
        <v>617</v>
      </c>
      <c r="H112" s="58">
        <v>112</v>
      </c>
      <c r="I112" s="59" t="s">
        <v>393</v>
      </c>
      <c r="J112" s="60">
        <v>1013</v>
      </c>
      <c r="K112" s="58" t="s">
        <v>394</v>
      </c>
      <c r="L112" s="58" t="s">
        <v>395</v>
      </c>
      <c r="M112" s="61" t="s">
        <v>119</v>
      </c>
      <c r="N112" s="59" t="s">
        <v>3</v>
      </c>
    </row>
    <row r="113" spans="1:14">
      <c r="A113" t="s">
        <v>547</v>
      </c>
      <c r="B113" t="s">
        <v>34</v>
      </c>
      <c r="C113" t="s">
        <v>10</v>
      </c>
      <c r="D113">
        <v>76</v>
      </c>
      <c r="E113" s="1">
        <v>231</v>
      </c>
      <c r="F113" s="1" t="s">
        <v>617</v>
      </c>
      <c r="H113" s="30">
        <v>113</v>
      </c>
      <c r="I113" s="31" t="s">
        <v>396</v>
      </c>
      <c r="J113" s="32">
        <v>1141</v>
      </c>
      <c r="K113" s="30" t="s">
        <v>394</v>
      </c>
      <c r="L113" s="30" t="s">
        <v>397</v>
      </c>
      <c r="M113" s="33" t="s">
        <v>119</v>
      </c>
      <c r="N113" s="31" t="s">
        <v>54</v>
      </c>
    </row>
    <row r="114" spans="1:14">
      <c r="A114" t="s">
        <v>548</v>
      </c>
      <c r="B114" t="s">
        <v>32</v>
      </c>
      <c r="C114" t="s">
        <v>10</v>
      </c>
      <c r="D114">
        <v>77</v>
      </c>
      <c r="E114" s="1">
        <v>230</v>
      </c>
      <c r="F114" s="1" t="s">
        <v>617</v>
      </c>
      <c r="H114">
        <v>114</v>
      </c>
      <c r="I114" s="1" t="s">
        <v>398</v>
      </c>
      <c r="J114" s="23">
        <v>1090</v>
      </c>
      <c r="K114" t="s">
        <v>399</v>
      </c>
      <c r="L114" s="24" t="s">
        <v>400</v>
      </c>
      <c r="M114" s="25" t="s">
        <v>401</v>
      </c>
      <c r="N114" s="1" t="s">
        <v>85</v>
      </c>
    </row>
    <row r="115" spans="1:14">
      <c r="A115" t="s">
        <v>549</v>
      </c>
      <c r="B115" t="s">
        <v>32</v>
      </c>
      <c r="C115" t="s">
        <v>10</v>
      </c>
      <c r="D115">
        <v>78</v>
      </c>
      <c r="E115" s="1">
        <v>229</v>
      </c>
      <c r="F115" s="1" t="s">
        <v>617</v>
      </c>
      <c r="H115">
        <v>115</v>
      </c>
      <c r="I115" s="1" t="s">
        <v>398</v>
      </c>
      <c r="J115" s="23">
        <v>1176</v>
      </c>
      <c r="K115" t="s">
        <v>402</v>
      </c>
      <c r="L115" s="24" t="s">
        <v>403</v>
      </c>
      <c r="M115" s="25" t="s">
        <v>93</v>
      </c>
      <c r="N115" s="1" t="s">
        <v>85</v>
      </c>
    </row>
    <row r="116" spans="1:14">
      <c r="A116" t="s">
        <v>552</v>
      </c>
      <c r="B116" t="s">
        <v>32</v>
      </c>
      <c r="C116" t="s">
        <v>10</v>
      </c>
      <c r="D116">
        <v>82</v>
      </c>
      <c r="E116" s="1">
        <v>228</v>
      </c>
      <c r="F116" s="1" t="s">
        <v>617</v>
      </c>
      <c r="H116">
        <v>116</v>
      </c>
      <c r="I116" s="1" t="s">
        <v>404</v>
      </c>
      <c r="J116" s="23">
        <v>1035</v>
      </c>
      <c r="K116" t="s">
        <v>405</v>
      </c>
      <c r="L116" s="24" t="s">
        <v>406</v>
      </c>
      <c r="M116" s="25" t="s">
        <v>407</v>
      </c>
      <c r="N116" s="1" t="s">
        <v>1</v>
      </c>
    </row>
    <row r="117" spans="1:14">
      <c r="A117" t="s">
        <v>553</v>
      </c>
      <c r="B117" t="s">
        <v>47</v>
      </c>
      <c r="C117" t="s">
        <v>10</v>
      </c>
      <c r="D117" s="26">
        <v>83</v>
      </c>
      <c r="E117" s="1">
        <v>227</v>
      </c>
      <c r="F117" s="1" t="s">
        <v>617</v>
      </c>
      <c r="H117">
        <v>117</v>
      </c>
      <c r="I117" s="1" t="s">
        <v>404</v>
      </c>
      <c r="J117" s="23">
        <v>1042</v>
      </c>
      <c r="K117" t="s">
        <v>408</v>
      </c>
      <c r="L117" s="24" t="s">
        <v>409</v>
      </c>
      <c r="M117" s="25" t="s">
        <v>127</v>
      </c>
      <c r="N117" s="1" t="s">
        <v>2</v>
      </c>
    </row>
    <row r="118" spans="1:14">
      <c r="A118" t="s">
        <v>554</v>
      </c>
      <c r="B118" t="s">
        <v>43</v>
      </c>
      <c r="C118" t="s">
        <v>10</v>
      </c>
      <c r="D118">
        <v>84</v>
      </c>
      <c r="E118" s="1">
        <v>226</v>
      </c>
      <c r="F118" s="1" t="s">
        <v>617</v>
      </c>
      <c r="H118">
        <v>118</v>
      </c>
      <c r="I118" s="1" t="s">
        <v>410</v>
      </c>
      <c r="J118" s="23">
        <v>1005</v>
      </c>
      <c r="K118" t="s">
        <v>411</v>
      </c>
      <c r="L118" s="24" t="s">
        <v>412</v>
      </c>
      <c r="M118" s="25" t="s">
        <v>413</v>
      </c>
      <c r="N118" s="1" t="s">
        <v>2</v>
      </c>
    </row>
    <row r="119" spans="1:14">
      <c r="A119" t="s">
        <v>556</v>
      </c>
      <c r="B119" t="s">
        <v>37</v>
      </c>
      <c r="C119" t="s">
        <v>10</v>
      </c>
      <c r="D119">
        <v>86</v>
      </c>
      <c r="E119" s="1">
        <v>225</v>
      </c>
      <c r="F119" s="1" t="s">
        <v>617</v>
      </c>
      <c r="H119">
        <v>119</v>
      </c>
      <c r="I119" s="1" t="s">
        <v>414</v>
      </c>
      <c r="J119" s="23">
        <v>1088</v>
      </c>
      <c r="K119" t="s">
        <v>415</v>
      </c>
      <c r="L119" s="24" t="s">
        <v>416</v>
      </c>
      <c r="M119" s="25" t="s">
        <v>216</v>
      </c>
      <c r="N119" s="1" t="s">
        <v>2</v>
      </c>
    </row>
    <row r="120" spans="1:14">
      <c r="A120" t="s">
        <v>557</v>
      </c>
      <c r="B120" t="s">
        <v>616</v>
      </c>
      <c r="C120" t="s">
        <v>10</v>
      </c>
      <c r="D120">
        <v>87</v>
      </c>
      <c r="E120" s="1">
        <v>224</v>
      </c>
      <c r="F120" s="1" t="s">
        <v>617</v>
      </c>
      <c r="H120">
        <v>120</v>
      </c>
      <c r="I120" s="1" t="s">
        <v>417</v>
      </c>
      <c r="J120" s="23">
        <v>1152</v>
      </c>
      <c r="K120" t="s">
        <v>418</v>
      </c>
      <c r="L120" s="24" t="s">
        <v>419</v>
      </c>
      <c r="M120" s="25" t="s">
        <v>93</v>
      </c>
      <c r="N120" s="1" t="s">
        <v>89</v>
      </c>
    </row>
    <row r="121" spans="1:14">
      <c r="A121" t="s">
        <v>558</v>
      </c>
      <c r="B121" t="s">
        <v>33</v>
      </c>
      <c r="C121" t="s">
        <v>10</v>
      </c>
      <c r="D121">
        <v>88</v>
      </c>
      <c r="E121" s="1">
        <v>223</v>
      </c>
      <c r="F121" s="1" t="s">
        <v>617</v>
      </c>
      <c r="H121">
        <v>121</v>
      </c>
      <c r="I121" s="1" t="s">
        <v>420</v>
      </c>
      <c r="J121" s="23">
        <v>1037</v>
      </c>
      <c r="K121" t="s">
        <v>421</v>
      </c>
      <c r="L121" s="24" t="s">
        <v>422</v>
      </c>
      <c r="M121" s="25" t="s">
        <v>197</v>
      </c>
      <c r="N121" s="1" t="s">
        <v>62</v>
      </c>
    </row>
    <row r="122" spans="1:14">
      <c r="A122" t="s">
        <v>559</v>
      </c>
      <c r="B122" t="s">
        <v>43</v>
      </c>
      <c r="C122" t="s">
        <v>10</v>
      </c>
      <c r="D122">
        <v>89</v>
      </c>
      <c r="E122" s="1">
        <v>222</v>
      </c>
      <c r="F122" s="1" t="s">
        <v>617</v>
      </c>
      <c r="H122">
        <v>122</v>
      </c>
      <c r="I122" s="1" t="s">
        <v>423</v>
      </c>
      <c r="J122" s="23">
        <v>1016</v>
      </c>
      <c r="K122" t="s">
        <v>424</v>
      </c>
      <c r="L122" s="24" t="s">
        <v>425</v>
      </c>
      <c r="M122" s="25" t="s">
        <v>426</v>
      </c>
      <c r="N122" s="1" t="s">
        <v>2</v>
      </c>
    </row>
    <row r="123" spans="1:14">
      <c r="A123" t="s">
        <v>560</v>
      </c>
      <c r="B123" t="s">
        <v>33</v>
      </c>
      <c r="C123" t="s">
        <v>10</v>
      </c>
      <c r="D123">
        <v>90</v>
      </c>
      <c r="E123" s="1">
        <v>221</v>
      </c>
      <c r="F123" s="1" t="s">
        <v>617</v>
      </c>
      <c r="H123">
        <v>123</v>
      </c>
      <c r="I123" s="1" t="s">
        <v>427</v>
      </c>
      <c r="J123" s="23">
        <v>1117</v>
      </c>
      <c r="K123" t="s">
        <v>428</v>
      </c>
      <c r="L123" s="24" t="s">
        <v>147</v>
      </c>
      <c r="M123" s="25" t="s">
        <v>115</v>
      </c>
      <c r="N123" s="1" t="s">
        <v>89</v>
      </c>
    </row>
    <row r="124" spans="1:14">
      <c r="A124" t="s">
        <v>561</v>
      </c>
      <c r="B124" t="s">
        <v>616</v>
      </c>
      <c r="C124" t="s">
        <v>10</v>
      </c>
      <c r="D124">
        <v>91</v>
      </c>
      <c r="E124" s="1">
        <v>220</v>
      </c>
      <c r="F124" s="1" t="s">
        <v>617</v>
      </c>
      <c r="H124">
        <v>124</v>
      </c>
      <c r="I124" s="1" t="s">
        <v>429</v>
      </c>
      <c r="J124" s="23">
        <v>1161</v>
      </c>
      <c r="K124" t="s">
        <v>52</v>
      </c>
      <c r="L124" s="24" t="s">
        <v>114</v>
      </c>
      <c r="M124" s="25" t="s">
        <v>197</v>
      </c>
      <c r="N124" s="1" t="s">
        <v>317</v>
      </c>
    </row>
    <row r="125" spans="1:14">
      <c r="A125" t="s">
        <v>562</v>
      </c>
      <c r="B125" t="s">
        <v>32</v>
      </c>
      <c r="C125" t="s">
        <v>10</v>
      </c>
      <c r="D125">
        <v>92</v>
      </c>
      <c r="E125" s="1">
        <v>219</v>
      </c>
      <c r="F125" s="1" t="s">
        <v>617</v>
      </c>
      <c r="H125">
        <v>125</v>
      </c>
      <c r="I125" s="1" t="s">
        <v>430</v>
      </c>
      <c r="J125" s="23">
        <v>1116</v>
      </c>
      <c r="K125" t="s">
        <v>428</v>
      </c>
      <c r="L125" s="24" t="s">
        <v>431</v>
      </c>
      <c r="M125" s="25" t="s">
        <v>115</v>
      </c>
      <c r="N125" s="1" t="s">
        <v>2</v>
      </c>
    </row>
    <row r="126" spans="1:14">
      <c r="A126" t="s">
        <v>564</v>
      </c>
      <c r="B126" t="s">
        <v>33</v>
      </c>
      <c r="C126" t="s">
        <v>10</v>
      </c>
      <c r="D126">
        <v>94</v>
      </c>
      <c r="E126" s="1">
        <v>218</v>
      </c>
      <c r="F126" s="1" t="s">
        <v>617</v>
      </c>
      <c r="H126">
        <v>126</v>
      </c>
      <c r="I126" s="1" t="s">
        <v>432</v>
      </c>
      <c r="J126" s="23">
        <v>1102</v>
      </c>
      <c r="K126" t="s">
        <v>433</v>
      </c>
      <c r="L126" s="24" t="s">
        <v>331</v>
      </c>
      <c r="M126" s="25" t="s">
        <v>434</v>
      </c>
      <c r="N126" s="1" t="s">
        <v>85</v>
      </c>
    </row>
    <row r="127" spans="1:14">
      <c r="A127" t="s">
        <v>565</v>
      </c>
      <c r="B127" t="s">
        <v>616</v>
      </c>
      <c r="C127" t="s">
        <v>10</v>
      </c>
      <c r="D127">
        <v>95</v>
      </c>
      <c r="E127" s="1">
        <v>217</v>
      </c>
      <c r="F127" s="1" t="s">
        <v>617</v>
      </c>
      <c r="H127">
        <v>127</v>
      </c>
      <c r="I127" s="1" t="s">
        <v>435</v>
      </c>
      <c r="J127" s="23">
        <v>1068</v>
      </c>
      <c r="K127" t="s">
        <v>50</v>
      </c>
      <c r="L127" s="24" t="s">
        <v>436</v>
      </c>
      <c r="M127" s="25" t="s">
        <v>108</v>
      </c>
      <c r="N127" s="1" t="s">
        <v>3</v>
      </c>
    </row>
    <row r="128" spans="1:14">
      <c r="A128" t="s">
        <v>566</v>
      </c>
      <c r="B128" t="s">
        <v>33</v>
      </c>
      <c r="C128" t="s">
        <v>10</v>
      </c>
      <c r="D128">
        <v>96</v>
      </c>
      <c r="E128" s="1">
        <v>216</v>
      </c>
      <c r="F128" s="1" t="s">
        <v>617</v>
      </c>
      <c r="H128">
        <v>128</v>
      </c>
      <c r="I128" s="1" t="s">
        <v>437</v>
      </c>
      <c r="J128" s="23">
        <v>1129</v>
      </c>
      <c r="K128" t="s">
        <v>438</v>
      </c>
      <c r="L128" s="24" t="s">
        <v>439</v>
      </c>
      <c r="M128" s="25" t="s">
        <v>93</v>
      </c>
      <c r="N128" s="1" t="s">
        <v>89</v>
      </c>
    </row>
    <row r="129" spans="1:14">
      <c r="A129" t="s">
        <v>567</v>
      </c>
      <c r="B129" t="s">
        <v>33</v>
      </c>
      <c r="C129" t="s">
        <v>10</v>
      </c>
      <c r="D129">
        <v>97</v>
      </c>
      <c r="E129" s="1">
        <v>215</v>
      </c>
      <c r="F129" s="1" t="s">
        <v>617</v>
      </c>
      <c r="H129">
        <v>129</v>
      </c>
      <c r="I129" s="1" t="s">
        <v>440</v>
      </c>
      <c r="J129" s="23">
        <v>1056</v>
      </c>
      <c r="K129" t="s">
        <v>441</v>
      </c>
      <c r="L129" s="24" t="s">
        <v>442</v>
      </c>
      <c r="M129" s="25" t="s">
        <v>443</v>
      </c>
      <c r="N129" s="1" t="s">
        <v>2</v>
      </c>
    </row>
    <row r="130" spans="1:14">
      <c r="A130" t="s">
        <v>568</v>
      </c>
      <c r="B130" t="s">
        <v>616</v>
      </c>
      <c r="C130" t="s">
        <v>10</v>
      </c>
      <c r="D130">
        <v>98</v>
      </c>
      <c r="E130" s="1">
        <v>214</v>
      </c>
      <c r="F130" s="1" t="s">
        <v>617</v>
      </c>
      <c r="H130">
        <v>130</v>
      </c>
      <c r="I130" s="1" t="s">
        <v>444</v>
      </c>
      <c r="J130" s="23">
        <v>1044</v>
      </c>
      <c r="K130" t="s">
        <v>445</v>
      </c>
      <c r="L130" s="24" t="s">
        <v>347</v>
      </c>
      <c r="M130" s="25" t="s">
        <v>115</v>
      </c>
      <c r="N130" s="1" t="s">
        <v>3</v>
      </c>
    </row>
    <row r="131" spans="1:14">
      <c r="A131" t="s">
        <v>569</v>
      </c>
      <c r="B131" t="s">
        <v>33</v>
      </c>
      <c r="C131" t="s">
        <v>10</v>
      </c>
      <c r="D131">
        <v>99</v>
      </c>
      <c r="E131" s="1">
        <v>213</v>
      </c>
      <c r="F131" s="1" t="s">
        <v>617</v>
      </c>
      <c r="H131">
        <v>131</v>
      </c>
      <c r="I131" s="1" t="s">
        <v>446</v>
      </c>
      <c r="J131" s="23">
        <v>1150</v>
      </c>
      <c r="K131" t="s">
        <v>447</v>
      </c>
      <c r="L131" s="24" t="s">
        <v>448</v>
      </c>
      <c r="M131" s="25" t="s">
        <v>363</v>
      </c>
      <c r="N131" s="1" t="s">
        <v>4</v>
      </c>
    </row>
    <row r="132" spans="1:14">
      <c r="A132" t="s">
        <v>574</v>
      </c>
      <c r="B132" t="s">
        <v>37</v>
      </c>
      <c r="C132" t="s">
        <v>10</v>
      </c>
      <c r="D132">
        <v>105</v>
      </c>
      <c r="E132" s="1">
        <v>212</v>
      </c>
      <c r="F132" s="1" t="s">
        <v>617</v>
      </c>
      <c r="H132">
        <v>132</v>
      </c>
      <c r="I132" s="1" t="s">
        <v>449</v>
      </c>
      <c r="J132" s="23">
        <v>1155</v>
      </c>
      <c r="K132" t="s">
        <v>450</v>
      </c>
      <c r="L132" s="24" t="s">
        <v>451</v>
      </c>
      <c r="M132" s="25" t="s">
        <v>93</v>
      </c>
      <c r="N132" s="1" t="s">
        <v>62</v>
      </c>
    </row>
    <row r="133" spans="1:14">
      <c r="A133" t="s">
        <v>575</v>
      </c>
      <c r="B133" t="s">
        <v>34</v>
      </c>
      <c r="C133" t="s">
        <v>10</v>
      </c>
      <c r="D133">
        <v>106</v>
      </c>
      <c r="E133" s="1">
        <v>211</v>
      </c>
      <c r="F133" s="1" t="s">
        <v>617</v>
      </c>
      <c r="H133">
        <v>133</v>
      </c>
      <c r="I133" s="1" t="s">
        <v>452</v>
      </c>
      <c r="J133" s="23">
        <v>1084</v>
      </c>
      <c r="K133" t="s">
        <v>199</v>
      </c>
      <c r="L133" s="24" t="s">
        <v>453</v>
      </c>
      <c r="M133" s="25" t="s">
        <v>127</v>
      </c>
      <c r="N133" s="1" t="s">
        <v>3</v>
      </c>
    </row>
    <row r="134" spans="1:14">
      <c r="A134" t="s">
        <v>577</v>
      </c>
      <c r="B134" t="s">
        <v>33</v>
      </c>
      <c r="C134" t="s">
        <v>10</v>
      </c>
      <c r="D134">
        <v>108</v>
      </c>
      <c r="E134" s="1">
        <v>210</v>
      </c>
      <c r="F134" s="1" t="s">
        <v>617</v>
      </c>
      <c r="H134">
        <v>134</v>
      </c>
      <c r="I134" s="1" t="s">
        <v>452</v>
      </c>
      <c r="J134" s="23">
        <v>1002</v>
      </c>
      <c r="K134" t="s">
        <v>454</v>
      </c>
      <c r="L134" s="24" t="s">
        <v>455</v>
      </c>
      <c r="M134" s="25" t="s">
        <v>456</v>
      </c>
      <c r="N134" s="1" t="s">
        <v>1</v>
      </c>
    </row>
    <row r="135" spans="1:14">
      <c r="A135" t="s">
        <v>578</v>
      </c>
      <c r="B135" t="s">
        <v>34</v>
      </c>
      <c r="C135" t="s">
        <v>10</v>
      </c>
      <c r="D135">
        <v>109</v>
      </c>
      <c r="E135" s="1">
        <v>209</v>
      </c>
      <c r="F135" s="1" t="s">
        <v>617</v>
      </c>
      <c r="H135">
        <v>135</v>
      </c>
      <c r="I135" s="1" t="s">
        <v>457</v>
      </c>
      <c r="J135" s="23">
        <v>1039</v>
      </c>
      <c r="K135" t="s">
        <v>458</v>
      </c>
      <c r="L135" s="24" t="s">
        <v>344</v>
      </c>
      <c r="M135" s="25" t="s">
        <v>459</v>
      </c>
      <c r="N135" s="1" t="s">
        <v>3</v>
      </c>
    </row>
    <row r="136" spans="1:14">
      <c r="A136" t="s">
        <v>579</v>
      </c>
      <c r="B136" t="s">
        <v>34</v>
      </c>
      <c r="C136" t="s">
        <v>10</v>
      </c>
      <c r="D136">
        <v>110</v>
      </c>
      <c r="E136" s="1">
        <v>208</v>
      </c>
      <c r="F136" s="1" t="s">
        <v>617</v>
      </c>
      <c r="H136">
        <v>136</v>
      </c>
      <c r="I136" s="1" t="s">
        <v>460</v>
      </c>
      <c r="J136" s="23">
        <v>1041</v>
      </c>
      <c r="K136" t="s">
        <v>458</v>
      </c>
      <c r="L136" s="24" t="s">
        <v>461</v>
      </c>
      <c r="M136" s="25" t="s">
        <v>459</v>
      </c>
      <c r="N136" s="1" t="s">
        <v>61</v>
      </c>
    </row>
    <row r="137" spans="1:14">
      <c r="A137" t="s">
        <v>580</v>
      </c>
      <c r="B137" t="s">
        <v>32</v>
      </c>
      <c r="C137" t="s">
        <v>10</v>
      </c>
      <c r="D137">
        <v>111</v>
      </c>
      <c r="E137" s="1">
        <v>207</v>
      </c>
      <c r="F137" s="1" t="s">
        <v>617</v>
      </c>
      <c r="H137">
        <v>137</v>
      </c>
      <c r="I137" s="1" t="s">
        <v>462</v>
      </c>
      <c r="J137" s="23">
        <v>1158</v>
      </c>
      <c r="K137" t="s">
        <v>463</v>
      </c>
      <c r="L137" s="24" t="s">
        <v>464</v>
      </c>
      <c r="M137" s="25" t="s">
        <v>93</v>
      </c>
      <c r="N137" s="1" t="s">
        <v>1</v>
      </c>
    </row>
    <row r="138" spans="1:14">
      <c r="A138" t="s">
        <v>583</v>
      </c>
      <c r="B138" t="s">
        <v>32</v>
      </c>
      <c r="C138" t="s">
        <v>10</v>
      </c>
      <c r="D138">
        <v>114</v>
      </c>
      <c r="E138" s="1">
        <v>206</v>
      </c>
      <c r="F138" s="1" t="s">
        <v>617</v>
      </c>
      <c r="H138">
        <v>138</v>
      </c>
      <c r="I138" s="1" t="s">
        <v>465</v>
      </c>
      <c r="J138" s="23">
        <v>1032</v>
      </c>
      <c r="K138" t="s">
        <v>50</v>
      </c>
      <c r="L138" s="24" t="s">
        <v>466</v>
      </c>
      <c r="M138" s="25" t="s">
        <v>381</v>
      </c>
      <c r="N138" s="1" t="s">
        <v>1</v>
      </c>
    </row>
    <row r="139" spans="1:14">
      <c r="A139" t="s">
        <v>584</v>
      </c>
      <c r="B139" t="s">
        <v>32</v>
      </c>
      <c r="C139" t="s">
        <v>10</v>
      </c>
      <c r="D139">
        <v>115</v>
      </c>
      <c r="E139" s="1">
        <v>205</v>
      </c>
      <c r="F139" s="1" t="s">
        <v>617</v>
      </c>
      <c r="H139">
        <v>139</v>
      </c>
      <c r="I139" s="1" t="s">
        <v>467</v>
      </c>
      <c r="J139" s="23">
        <v>1033</v>
      </c>
      <c r="K139" t="s">
        <v>468</v>
      </c>
      <c r="L139" s="24" t="s">
        <v>469</v>
      </c>
      <c r="M139" s="25" t="s">
        <v>381</v>
      </c>
      <c r="N139" s="1" t="s">
        <v>1</v>
      </c>
    </row>
    <row r="140" spans="1:14">
      <c r="A140" t="s">
        <v>589</v>
      </c>
      <c r="B140" t="s">
        <v>33</v>
      </c>
      <c r="C140" t="s">
        <v>10</v>
      </c>
      <c r="D140">
        <v>120</v>
      </c>
      <c r="E140" s="1">
        <v>204</v>
      </c>
      <c r="F140" s="1" t="s">
        <v>617</v>
      </c>
      <c r="H140">
        <v>140</v>
      </c>
      <c r="I140" s="1" t="s">
        <v>470</v>
      </c>
      <c r="J140" s="23">
        <v>1166</v>
      </c>
      <c r="K140" t="s">
        <v>365</v>
      </c>
      <c r="L140" s="24" t="s">
        <v>471</v>
      </c>
      <c r="M140" s="25" t="s">
        <v>363</v>
      </c>
      <c r="N140" s="1" t="s">
        <v>3</v>
      </c>
    </row>
    <row r="141" spans="1:14">
      <c r="A141" t="s">
        <v>590</v>
      </c>
      <c r="B141" t="s">
        <v>43</v>
      </c>
      <c r="C141" t="s">
        <v>10</v>
      </c>
      <c r="D141">
        <v>121</v>
      </c>
      <c r="E141" s="1">
        <v>203</v>
      </c>
      <c r="F141" s="1" t="s">
        <v>617</v>
      </c>
      <c r="H141">
        <v>141</v>
      </c>
      <c r="I141" s="1" t="s">
        <v>472</v>
      </c>
      <c r="J141" s="23">
        <v>1066</v>
      </c>
      <c r="K141" t="s">
        <v>63</v>
      </c>
      <c r="L141" s="24" t="s">
        <v>473</v>
      </c>
      <c r="M141" s="25" t="s">
        <v>474</v>
      </c>
      <c r="N141" s="1" t="s">
        <v>54</v>
      </c>
    </row>
    <row r="142" spans="1:14">
      <c r="A142" t="s">
        <v>592</v>
      </c>
      <c r="B142" t="s">
        <v>33</v>
      </c>
      <c r="C142" t="s">
        <v>10</v>
      </c>
      <c r="D142">
        <v>123</v>
      </c>
      <c r="E142" s="1">
        <v>202</v>
      </c>
      <c r="F142" s="1" t="s">
        <v>617</v>
      </c>
      <c r="H142">
        <v>142</v>
      </c>
      <c r="I142" s="1" t="s">
        <v>475</v>
      </c>
      <c r="J142" s="23">
        <v>1014</v>
      </c>
      <c r="K142" t="s">
        <v>48</v>
      </c>
      <c r="L142" s="24" t="s">
        <v>476</v>
      </c>
      <c r="M142" s="25" t="s">
        <v>477</v>
      </c>
      <c r="N142" s="1" t="s">
        <v>317</v>
      </c>
    </row>
    <row r="143" spans="1:14">
      <c r="A143" t="s">
        <v>593</v>
      </c>
      <c r="B143" t="s">
        <v>47</v>
      </c>
      <c r="C143" t="s">
        <v>10</v>
      </c>
      <c r="D143">
        <v>124</v>
      </c>
      <c r="E143" s="1">
        <v>201</v>
      </c>
      <c r="F143" s="1" t="s">
        <v>617</v>
      </c>
      <c r="H143">
        <v>143</v>
      </c>
      <c r="I143" s="1" t="s">
        <v>478</v>
      </c>
      <c r="J143" s="23">
        <v>1008</v>
      </c>
      <c r="K143" t="s">
        <v>479</v>
      </c>
      <c r="L143" s="24" t="s">
        <v>480</v>
      </c>
      <c r="M143" s="25" t="s">
        <v>253</v>
      </c>
      <c r="N143" s="1" t="s">
        <v>3</v>
      </c>
    </row>
    <row r="144" spans="1:14">
      <c r="A144" t="s">
        <v>595</v>
      </c>
      <c r="B144" t="s">
        <v>32</v>
      </c>
      <c r="C144" t="s">
        <v>10</v>
      </c>
      <c r="D144">
        <v>126</v>
      </c>
      <c r="E144" s="1">
        <v>200</v>
      </c>
      <c r="F144" s="1" t="s">
        <v>617</v>
      </c>
      <c r="H144">
        <v>144</v>
      </c>
      <c r="I144" s="1" t="s">
        <v>478</v>
      </c>
      <c r="J144" s="23">
        <v>1015</v>
      </c>
      <c r="K144" t="s">
        <v>48</v>
      </c>
      <c r="L144" s="24" t="s">
        <v>481</v>
      </c>
      <c r="M144" s="25" t="s">
        <v>253</v>
      </c>
      <c r="N144" s="1" t="s">
        <v>3</v>
      </c>
    </row>
    <row r="145" spans="1:14">
      <c r="A145" t="s">
        <v>596</v>
      </c>
      <c r="B145" t="s">
        <v>33</v>
      </c>
      <c r="C145" t="s">
        <v>10</v>
      </c>
      <c r="D145">
        <v>128</v>
      </c>
      <c r="E145" s="1">
        <v>199</v>
      </c>
      <c r="F145" s="1" t="s">
        <v>617</v>
      </c>
      <c r="H145">
        <v>145</v>
      </c>
      <c r="I145" s="1" t="s">
        <v>482</v>
      </c>
      <c r="J145" s="23">
        <v>1046</v>
      </c>
      <c r="K145" t="s">
        <v>483</v>
      </c>
      <c r="L145" s="24" t="s">
        <v>484</v>
      </c>
      <c r="M145" s="25" t="s">
        <v>378</v>
      </c>
      <c r="N145" s="1" t="s">
        <v>3</v>
      </c>
    </row>
    <row r="146" spans="1:14">
      <c r="A146" t="s">
        <v>600</v>
      </c>
      <c r="B146" t="s">
        <v>43</v>
      </c>
      <c r="C146" t="s">
        <v>10</v>
      </c>
      <c r="D146">
        <v>132</v>
      </c>
      <c r="E146" s="1">
        <v>198</v>
      </c>
      <c r="F146" s="1" t="s">
        <v>617</v>
      </c>
      <c r="H146">
        <v>146</v>
      </c>
      <c r="I146" s="1" t="s">
        <v>485</v>
      </c>
      <c r="J146" s="23">
        <v>1108</v>
      </c>
      <c r="K146" t="s">
        <v>486</v>
      </c>
      <c r="L146" s="24" t="s">
        <v>487</v>
      </c>
      <c r="M146" s="25" t="s">
        <v>183</v>
      </c>
      <c r="N146" s="1" t="s">
        <v>1</v>
      </c>
    </row>
    <row r="147" spans="1:14">
      <c r="A147" t="s">
        <v>604</v>
      </c>
      <c r="B147" t="s">
        <v>34</v>
      </c>
      <c r="C147" t="s">
        <v>10</v>
      </c>
      <c r="D147">
        <v>136</v>
      </c>
      <c r="E147" s="1">
        <v>197</v>
      </c>
      <c r="F147" s="1" t="s">
        <v>617</v>
      </c>
      <c r="H147">
        <v>147</v>
      </c>
      <c r="I147" s="1" t="s">
        <v>488</v>
      </c>
      <c r="J147" s="23">
        <v>1139</v>
      </c>
      <c r="K147" t="s">
        <v>69</v>
      </c>
      <c r="L147" t="s">
        <v>344</v>
      </c>
      <c r="M147" t="s">
        <v>93</v>
      </c>
      <c r="N147" s="1" t="s">
        <v>4</v>
      </c>
    </row>
    <row r="148" spans="1:14">
      <c r="A148" t="s">
        <v>610</v>
      </c>
      <c r="B148" t="s">
        <v>47</v>
      </c>
      <c r="C148" t="s">
        <v>10</v>
      </c>
      <c r="D148">
        <v>142</v>
      </c>
      <c r="E148" s="1">
        <v>196</v>
      </c>
      <c r="F148" s="1" t="s">
        <v>617</v>
      </c>
    </row>
    <row r="149" spans="1:14">
      <c r="A149" s="2"/>
      <c r="F149" s="1"/>
    </row>
    <row r="150" spans="1:14">
      <c r="A150" s="2"/>
      <c r="F150" s="1"/>
    </row>
    <row r="151" spans="1:14">
      <c r="A151" s="2"/>
      <c r="F151" s="1"/>
    </row>
    <row r="152" spans="1:14">
      <c r="A152" s="2"/>
      <c r="F152" s="1"/>
    </row>
    <row r="153" spans="1:14">
      <c r="A153" s="2"/>
      <c r="F153" s="1"/>
    </row>
    <row r="154" spans="1:14">
      <c r="A154" s="2"/>
      <c r="F154" s="1"/>
    </row>
    <row r="155" spans="1:14">
      <c r="A155" s="2"/>
      <c r="F155" s="1"/>
    </row>
    <row r="156" spans="1:14">
      <c r="A156" s="2"/>
      <c r="F156" s="1"/>
    </row>
    <row r="157" spans="1:14">
      <c r="A157" s="2"/>
      <c r="F157" s="1"/>
    </row>
    <row r="158" spans="1:14">
      <c r="A158" s="2"/>
      <c r="F158" s="1"/>
    </row>
    <row r="159" spans="1:14">
      <c r="A159" s="2"/>
      <c r="F159" s="1"/>
    </row>
    <row r="160" spans="1:14">
      <c r="A160" s="2"/>
      <c r="F160" s="1"/>
    </row>
    <row r="161" spans="1:6">
      <c r="A161" s="2"/>
      <c r="F161" s="1"/>
    </row>
    <row r="162" spans="1:6">
      <c r="A162" s="2"/>
      <c r="F162" s="1"/>
    </row>
    <row r="163" spans="1:6">
      <c r="A163" s="2"/>
      <c r="F163" s="1"/>
    </row>
    <row r="164" spans="1:6">
      <c r="A164" s="2"/>
      <c r="F164" s="1"/>
    </row>
    <row r="165" spans="1:6">
      <c r="A165" s="2"/>
      <c r="F165" s="1"/>
    </row>
    <row r="166" spans="1:6">
      <c r="A166" s="2"/>
      <c r="F166" s="1"/>
    </row>
    <row r="167" spans="1:6">
      <c r="A167" s="2"/>
      <c r="F167" s="1"/>
    </row>
    <row r="168" spans="1:6">
      <c r="A168" s="2"/>
      <c r="F168" s="1"/>
    </row>
    <row r="169" spans="1:6">
      <c r="A169" s="2"/>
      <c r="F169" s="1"/>
    </row>
    <row r="170" spans="1:6">
      <c r="A170" s="2"/>
      <c r="F170" s="1"/>
    </row>
    <row r="171" spans="1:6">
      <c r="A171" s="2"/>
      <c r="F171" s="1"/>
    </row>
    <row r="172" spans="1:6">
      <c r="A172" s="2"/>
      <c r="F172" s="1"/>
    </row>
    <row r="173" spans="1:6">
      <c r="A173" s="2"/>
      <c r="F173" s="1"/>
    </row>
    <row r="174" spans="1:6">
      <c r="A174" s="2"/>
      <c r="F174" s="1"/>
    </row>
    <row r="175" spans="1:6">
      <c r="A175" s="2"/>
      <c r="F175" s="1"/>
    </row>
    <row r="176" spans="1:6">
      <c r="A176" s="2"/>
      <c r="F176" s="1"/>
    </row>
    <row r="177" spans="1:6">
      <c r="A177" s="2"/>
      <c r="F177" s="1"/>
    </row>
    <row r="178" spans="1:6">
      <c r="A178" s="2"/>
      <c r="F178" s="1"/>
    </row>
    <row r="179" spans="1:6">
      <c r="A179" s="2"/>
      <c r="F179" s="1"/>
    </row>
    <row r="180" spans="1:6">
      <c r="A180" s="2"/>
      <c r="F180" s="1"/>
    </row>
    <row r="181" spans="1:6">
      <c r="A181" s="2"/>
      <c r="F181" s="1"/>
    </row>
    <row r="182" spans="1:6">
      <c r="A182" s="2"/>
      <c r="F182" s="1"/>
    </row>
    <row r="183" spans="1:6">
      <c r="A183" s="2"/>
      <c r="F183" s="1"/>
    </row>
    <row r="184" spans="1:6">
      <c r="A184" s="2"/>
      <c r="F184" s="1"/>
    </row>
    <row r="185" spans="1:6">
      <c r="A185" s="2"/>
      <c r="F185" s="1"/>
    </row>
  </sheetData>
  <autoFilter ref="A1:D185">
    <sortState ref="A2:D185">
      <sortCondition ref="C2:C185"/>
      <sortCondition ref="D2:D185"/>
    </sortState>
  </autoFilter>
  <sortState ref="A2:F148">
    <sortCondition ref="C2:C148"/>
    <sortCondition ref="D2:D148"/>
  </sortState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0"/>
  <sheetViews>
    <sheetView workbookViewId="0">
      <selection sqref="A1:F1"/>
    </sheetView>
  </sheetViews>
  <sheetFormatPr baseColWidth="10" defaultRowHeight="12.75"/>
  <cols>
    <col min="1" max="1" width="25.42578125" customWidth="1"/>
    <col min="2" max="2" width="14.85546875" customWidth="1"/>
    <col min="5" max="5" width="11.42578125" style="1"/>
    <col min="6" max="6" width="14.7109375" customWidth="1"/>
    <col min="12" max="12" width="5.42578125" style="1" bestFit="1" customWidth="1"/>
    <col min="14" max="14" width="18.28515625" customWidth="1"/>
    <col min="18" max="18" width="13.85546875" customWidth="1"/>
  </cols>
  <sheetData>
    <row r="1" spans="1:22" ht="15">
      <c r="A1" s="1" t="s">
        <v>7</v>
      </c>
      <c r="B1" t="s">
        <v>0</v>
      </c>
      <c r="C1" s="1" t="s">
        <v>8</v>
      </c>
      <c r="D1" s="1" t="s">
        <v>9</v>
      </c>
      <c r="E1" s="1" t="s">
        <v>18</v>
      </c>
      <c r="F1" s="1" t="s">
        <v>6</v>
      </c>
      <c r="L1" s="62" t="s">
        <v>618</v>
      </c>
      <c r="M1" s="62" t="s">
        <v>619</v>
      </c>
      <c r="N1" s="63" t="s">
        <v>7</v>
      </c>
      <c r="O1" s="63" t="s">
        <v>620</v>
      </c>
      <c r="P1" s="62" t="s">
        <v>621</v>
      </c>
      <c r="Q1" s="63" t="s">
        <v>622</v>
      </c>
      <c r="R1" s="64" t="s">
        <v>623</v>
      </c>
      <c r="S1" t="s">
        <v>844</v>
      </c>
      <c r="T1" t="s">
        <v>8</v>
      </c>
      <c r="U1" t="s">
        <v>863</v>
      </c>
      <c r="V1" t="s">
        <v>0</v>
      </c>
    </row>
    <row r="2" spans="1:22">
      <c r="A2" t="s">
        <v>884</v>
      </c>
      <c r="B2" t="s">
        <v>32</v>
      </c>
      <c r="C2" t="s">
        <v>5</v>
      </c>
      <c r="D2">
        <v>37</v>
      </c>
      <c r="E2" s="1">
        <v>300</v>
      </c>
      <c r="F2" t="s">
        <v>916</v>
      </c>
      <c r="L2" s="1">
        <v>1</v>
      </c>
      <c r="M2" s="1">
        <v>63</v>
      </c>
      <c r="N2" t="s">
        <v>53</v>
      </c>
      <c r="O2" t="s">
        <v>83</v>
      </c>
      <c r="P2" s="65">
        <v>3.1585648148148147E-2</v>
      </c>
      <c r="Q2" t="s">
        <v>624</v>
      </c>
      <c r="R2" s="66" t="s">
        <v>625</v>
      </c>
      <c r="S2" t="s">
        <v>85</v>
      </c>
      <c r="T2" t="str">
        <f>RIGHT(R2,1)</f>
        <v>H</v>
      </c>
      <c r="U2" t="s">
        <v>85</v>
      </c>
      <c r="V2" t="str">
        <f>LEFT(U2,2)</f>
        <v>SE</v>
      </c>
    </row>
    <row r="3" spans="1:22">
      <c r="A3" t="s">
        <v>74</v>
      </c>
      <c r="B3" t="s">
        <v>32</v>
      </c>
      <c r="C3" t="s">
        <v>5</v>
      </c>
      <c r="D3">
        <v>43</v>
      </c>
      <c r="E3" s="1">
        <v>299</v>
      </c>
      <c r="F3" t="s">
        <v>916</v>
      </c>
      <c r="L3" s="1">
        <v>2</v>
      </c>
      <c r="M3" s="1">
        <v>17</v>
      </c>
      <c r="N3" t="s">
        <v>125</v>
      </c>
      <c r="O3" t="s">
        <v>105</v>
      </c>
      <c r="P3" s="65">
        <v>3.2106481481481479E-2</v>
      </c>
      <c r="Q3" t="s">
        <v>626</v>
      </c>
      <c r="R3" s="66" t="s">
        <v>627</v>
      </c>
      <c r="S3" t="s">
        <v>85</v>
      </c>
      <c r="T3" t="str">
        <f t="shared" ref="T3:T66" si="0">RIGHT(R3,1)</f>
        <v>H</v>
      </c>
      <c r="U3" t="s">
        <v>85</v>
      </c>
      <c r="V3" t="str">
        <f t="shared" ref="V3:V66" si="1">LEFT(U3,2)</f>
        <v>SE</v>
      </c>
    </row>
    <row r="4" spans="1:22">
      <c r="A4" t="s">
        <v>888</v>
      </c>
      <c r="B4" t="s">
        <v>32</v>
      </c>
      <c r="C4" t="s">
        <v>5</v>
      </c>
      <c r="D4">
        <v>46</v>
      </c>
      <c r="E4" s="1">
        <v>298</v>
      </c>
      <c r="F4" t="s">
        <v>916</v>
      </c>
      <c r="L4" s="1">
        <v>3</v>
      </c>
      <c r="M4" s="1">
        <v>360</v>
      </c>
      <c r="N4" t="s">
        <v>64</v>
      </c>
      <c r="O4" t="s">
        <v>87</v>
      </c>
      <c r="P4" s="65">
        <v>3.3414351851851855E-2</v>
      </c>
      <c r="Q4" t="s">
        <v>628</v>
      </c>
      <c r="R4" s="66" t="s">
        <v>629</v>
      </c>
      <c r="S4" t="s">
        <v>89</v>
      </c>
      <c r="T4" t="str">
        <f t="shared" si="0"/>
        <v>H</v>
      </c>
      <c r="U4" t="s">
        <v>89</v>
      </c>
      <c r="V4" t="str">
        <f t="shared" si="1"/>
        <v>V1</v>
      </c>
    </row>
    <row r="5" spans="1:22">
      <c r="A5" t="s">
        <v>889</v>
      </c>
      <c r="B5" t="s">
        <v>33</v>
      </c>
      <c r="C5" t="s">
        <v>5</v>
      </c>
      <c r="D5">
        <v>47</v>
      </c>
      <c r="E5" s="1">
        <v>297</v>
      </c>
      <c r="F5" t="s">
        <v>916</v>
      </c>
      <c r="L5" s="1">
        <v>4</v>
      </c>
      <c r="M5" s="1">
        <v>65</v>
      </c>
      <c r="N5" t="s">
        <v>630</v>
      </c>
      <c r="O5" t="s">
        <v>166</v>
      </c>
      <c r="P5" s="65">
        <v>3.3437500000000002E-2</v>
      </c>
      <c r="Q5" t="s">
        <v>631</v>
      </c>
      <c r="R5" s="66" t="s">
        <v>632</v>
      </c>
      <c r="S5" t="s">
        <v>85</v>
      </c>
      <c r="T5" t="str">
        <f t="shared" si="0"/>
        <v>H</v>
      </c>
      <c r="U5" t="s">
        <v>85</v>
      </c>
      <c r="V5" t="str">
        <f t="shared" si="1"/>
        <v>SE</v>
      </c>
    </row>
    <row r="6" spans="1:22">
      <c r="A6" t="s">
        <v>891</v>
      </c>
      <c r="B6" t="s">
        <v>32</v>
      </c>
      <c r="C6" t="s">
        <v>5</v>
      </c>
      <c r="D6">
        <v>49</v>
      </c>
      <c r="E6" s="1">
        <v>296</v>
      </c>
      <c r="F6" t="s">
        <v>916</v>
      </c>
      <c r="L6" s="1">
        <v>5</v>
      </c>
      <c r="M6" s="1">
        <v>41</v>
      </c>
      <c r="N6" t="s">
        <v>40</v>
      </c>
      <c r="O6" t="s">
        <v>107</v>
      </c>
      <c r="P6" s="65">
        <v>3.5092592592592592E-2</v>
      </c>
      <c r="Q6" t="s">
        <v>633</v>
      </c>
      <c r="R6" s="66" t="s">
        <v>634</v>
      </c>
      <c r="S6" t="s">
        <v>85</v>
      </c>
      <c r="T6" t="str">
        <f t="shared" si="0"/>
        <v>H</v>
      </c>
      <c r="U6" t="s">
        <v>85</v>
      </c>
      <c r="V6" t="str">
        <f t="shared" si="1"/>
        <v>SE</v>
      </c>
    </row>
    <row r="7" spans="1:22">
      <c r="A7" t="s">
        <v>917</v>
      </c>
      <c r="B7" t="s">
        <v>32</v>
      </c>
      <c r="C7" t="s">
        <v>5</v>
      </c>
      <c r="D7">
        <v>50</v>
      </c>
      <c r="E7" s="1">
        <v>295</v>
      </c>
      <c r="F7" t="s">
        <v>916</v>
      </c>
      <c r="L7" s="1">
        <v>6</v>
      </c>
      <c r="M7" s="1">
        <v>42</v>
      </c>
      <c r="N7" t="s">
        <v>635</v>
      </c>
      <c r="O7" t="s">
        <v>636</v>
      </c>
      <c r="P7" s="65">
        <v>3.5243055555555555E-2</v>
      </c>
      <c r="Q7" t="s">
        <v>637</v>
      </c>
      <c r="R7" s="66" t="s">
        <v>638</v>
      </c>
      <c r="S7" t="s">
        <v>89</v>
      </c>
      <c r="T7" t="str">
        <f t="shared" si="0"/>
        <v>H</v>
      </c>
      <c r="U7" t="s">
        <v>89</v>
      </c>
      <c r="V7" t="str">
        <f t="shared" si="1"/>
        <v>V1</v>
      </c>
    </row>
    <row r="8" spans="1:22">
      <c r="A8" t="s">
        <v>893</v>
      </c>
      <c r="B8" t="s">
        <v>32</v>
      </c>
      <c r="C8" t="s">
        <v>5</v>
      </c>
      <c r="D8">
        <v>53</v>
      </c>
      <c r="E8" s="1">
        <v>294</v>
      </c>
      <c r="F8" t="s">
        <v>916</v>
      </c>
      <c r="L8" s="1">
        <v>7</v>
      </c>
      <c r="M8" s="1">
        <v>48</v>
      </c>
      <c r="N8" t="s">
        <v>38</v>
      </c>
      <c r="O8" t="s">
        <v>87</v>
      </c>
      <c r="P8" s="65">
        <v>3.5300925925925923E-2</v>
      </c>
      <c r="Q8" t="s">
        <v>639</v>
      </c>
      <c r="R8" s="66" t="s">
        <v>640</v>
      </c>
      <c r="S8" t="s">
        <v>85</v>
      </c>
      <c r="T8" t="str">
        <f t="shared" si="0"/>
        <v>H</v>
      </c>
      <c r="U8" t="s">
        <v>85</v>
      </c>
      <c r="V8" t="str">
        <f t="shared" si="1"/>
        <v>SE</v>
      </c>
    </row>
    <row r="9" spans="1:22">
      <c r="A9" t="s">
        <v>894</v>
      </c>
      <c r="B9" t="s">
        <v>32</v>
      </c>
      <c r="C9" t="s">
        <v>5</v>
      </c>
      <c r="D9">
        <v>54</v>
      </c>
      <c r="E9" s="1">
        <v>293</v>
      </c>
      <c r="F9" t="s">
        <v>916</v>
      </c>
      <c r="L9" s="1">
        <v>8</v>
      </c>
      <c r="M9" s="1">
        <v>21</v>
      </c>
      <c r="N9" t="s">
        <v>641</v>
      </c>
      <c r="O9" t="s">
        <v>642</v>
      </c>
      <c r="P9" s="65">
        <v>3.5370370370370365E-2</v>
      </c>
      <c r="Q9" t="s">
        <v>637</v>
      </c>
      <c r="R9" s="66" t="s">
        <v>643</v>
      </c>
      <c r="S9" t="s">
        <v>85</v>
      </c>
      <c r="T9" t="str">
        <f t="shared" si="0"/>
        <v>H</v>
      </c>
      <c r="U9" t="s">
        <v>85</v>
      </c>
      <c r="V9" t="str">
        <f t="shared" si="1"/>
        <v>SE</v>
      </c>
    </row>
    <row r="10" spans="1:22">
      <c r="A10" t="s">
        <v>895</v>
      </c>
      <c r="B10" t="s">
        <v>34</v>
      </c>
      <c r="C10" t="s">
        <v>5</v>
      </c>
      <c r="D10">
        <v>56</v>
      </c>
      <c r="E10" s="1">
        <v>292</v>
      </c>
      <c r="F10" t="s">
        <v>916</v>
      </c>
      <c r="L10" s="1">
        <v>9</v>
      </c>
      <c r="M10" s="1">
        <v>61</v>
      </c>
      <c r="N10" t="s">
        <v>644</v>
      </c>
      <c r="O10" t="s">
        <v>227</v>
      </c>
      <c r="P10" s="65">
        <v>3.5428240740740739E-2</v>
      </c>
      <c r="Q10" t="s">
        <v>645</v>
      </c>
      <c r="R10" s="66" t="s">
        <v>646</v>
      </c>
      <c r="S10" t="s">
        <v>85</v>
      </c>
      <c r="T10" t="str">
        <f t="shared" si="0"/>
        <v>H</v>
      </c>
      <c r="U10" t="s">
        <v>85</v>
      </c>
      <c r="V10" t="str">
        <f t="shared" si="1"/>
        <v>SE</v>
      </c>
    </row>
    <row r="11" spans="1:22">
      <c r="A11" t="s">
        <v>72</v>
      </c>
      <c r="B11" t="s">
        <v>43</v>
      </c>
      <c r="C11" t="s">
        <v>5</v>
      </c>
      <c r="D11">
        <v>57</v>
      </c>
      <c r="E11" s="1">
        <v>291</v>
      </c>
      <c r="F11" t="s">
        <v>916</v>
      </c>
      <c r="L11" s="1">
        <v>10</v>
      </c>
      <c r="M11" s="1">
        <v>62</v>
      </c>
      <c r="N11" t="s">
        <v>647</v>
      </c>
      <c r="O11" t="s">
        <v>648</v>
      </c>
      <c r="P11" s="65">
        <v>3.5486111111111114E-2</v>
      </c>
      <c r="Q11" t="s">
        <v>649</v>
      </c>
      <c r="R11" s="66" t="s">
        <v>650</v>
      </c>
      <c r="S11" t="s">
        <v>134</v>
      </c>
      <c r="T11" t="str">
        <f t="shared" si="0"/>
        <v>H</v>
      </c>
      <c r="U11" t="s">
        <v>134</v>
      </c>
      <c r="V11" t="str">
        <f t="shared" si="1"/>
        <v>ES</v>
      </c>
    </row>
    <row r="12" spans="1:22">
      <c r="A12" t="s">
        <v>546</v>
      </c>
      <c r="B12" t="s">
        <v>33</v>
      </c>
      <c r="C12" t="s">
        <v>5</v>
      </c>
      <c r="D12">
        <v>58</v>
      </c>
      <c r="E12" s="1">
        <v>290</v>
      </c>
      <c r="F12" t="s">
        <v>916</v>
      </c>
      <c r="L12" s="1">
        <v>11</v>
      </c>
      <c r="M12" s="1">
        <v>13</v>
      </c>
      <c r="N12" t="s">
        <v>95</v>
      </c>
      <c r="O12" t="s">
        <v>651</v>
      </c>
      <c r="P12" s="65">
        <v>3.5659722222222225E-2</v>
      </c>
      <c r="Q12" t="s">
        <v>652</v>
      </c>
      <c r="R12" s="66" t="s">
        <v>653</v>
      </c>
      <c r="S12" t="s">
        <v>89</v>
      </c>
      <c r="T12" t="str">
        <f t="shared" si="0"/>
        <v>H</v>
      </c>
      <c r="U12" t="s">
        <v>89</v>
      </c>
      <c r="V12" t="str">
        <f t="shared" si="1"/>
        <v>V1</v>
      </c>
    </row>
    <row r="13" spans="1:22">
      <c r="A13" t="s">
        <v>17</v>
      </c>
      <c r="B13" t="s">
        <v>43</v>
      </c>
      <c r="C13" t="s">
        <v>5</v>
      </c>
      <c r="D13">
        <v>62</v>
      </c>
      <c r="E13" s="1">
        <v>289</v>
      </c>
      <c r="F13" t="s">
        <v>916</v>
      </c>
      <c r="L13" s="1">
        <v>12</v>
      </c>
      <c r="M13" s="1">
        <v>49</v>
      </c>
      <c r="N13" t="s">
        <v>654</v>
      </c>
      <c r="O13" t="s">
        <v>655</v>
      </c>
      <c r="P13" s="65">
        <v>3.5752314814814813E-2</v>
      </c>
      <c r="Q13" t="s">
        <v>656</v>
      </c>
      <c r="R13" s="66" t="s">
        <v>657</v>
      </c>
      <c r="S13" t="s">
        <v>85</v>
      </c>
      <c r="T13" t="str">
        <f t="shared" si="0"/>
        <v>H</v>
      </c>
      <c r="U13" t="s">
        <v>85</v>
      </c>
      <c r="V13" t="str">
        <f t="shared" si="1"/>
        <v>SE</v>
      </c>
    </row>
    <row r="14" spans="1:22">
      <c r="A14" t="s">
        <v>900</v>
      </c>
      <c r="B14" t="s">
        <v>33</v>
      </c>
      <c r="C14" t="s">
        <v>5</v>
      </c>
      <c r="D14">
        <v>64</v>
      </c>
      <c r="E14" s="1">
        <v>288</v>
      </c>
      <c r="F14" t="s">
        <v>916</v>
      </c>
      <c r="L14" s="1">
        <v>13</v>
      </c>
      <c r="M14" s="1">
        <v>54</v>
      </c>
      <c r="N14" t="s">
        <v>658</v>
      </c>
      <c r="O14" t="s">
        <v>659</v>
      </c>
      <c r="P14" s="65">
        <v>3.5995370370370372E-2</v>
      </c>
      <c r="Q14" t="s">
        <v>660</v>
      </c>
      <c r="R14" s="66" t="s">
        <v>661</v>
      </c>
      <c r="S14" t="s">
        <v>85</v>
      </c>
      <c r="T14" t="str">
        <f t="shared" si="0"/>
        <v>H</v>
      </c>
      <c r="U14" t="s">
        <v>85</v>
      </c>
      <c r="V14" t="str">
        <f t="shared" si="1"/>
        <v>SE</v>
      </c>
    </row>
    <row r="15" spans="1:22">
      <c r="A15" t="s">
        <v>901</v>
      </c>
      <c r="B15" t="s">
        <v>32</v>
      </c>
      <c r="C15" t="s">
        <v>5</v>
      </c>
      <c r="D15">
        <v>65</v>
      </c>
      <c r="E15" s="1">
        <v>287</v>
      </c>
      <c r="F15" t="s">
        <v>916</v>
      </c>
      <c r="L15" s="1">
        <v>14</v>
      </c>
      <c r="M15" s="1">
        <v>32</v>
      </c>
      <c r="N15" t="s">
        <v>65</v>
      </c>
      <c r="O15" t="s">
        <v>91</v>
      </c>
      <c r="P15" s="65">
        <v>3.6087962962962968E-2</v>
      </c>
      <c r="Q15" t="s">
        <v>662</v>
      </c>
      <c r="R15" s="66" t="s">
        <v>663</v>
      </c>
      <c r="S15" t="s">
        <v>89</v>
      </c>
      <c r="T15" t="str">
        <f t="shared" si="0"/>
        <v>H</v>
      </c>
      <c r="U15" t="s">
        <v>89</v>
      </c>
      <c r="V15" t="str">
        <f t="shared" si="1"/>
        <v>V1</v>
      </c>
    </row>
    <row r="16" spans="1:22">
      <c r="A16" t="s">
        <v>903</v>
      </c>
      <c r="B16" t="s">
        <v>37</v>
      </c>
      <c r="C16" t="s">
        <v>5</v>
      </c>
      <c r="D16">
        <v>67</v>
      </c>
      <c r="E16" s="1">
        <v>286</v>
      </c>
      <c r="F16" t="s">
        <v>916</v>
      </c>
      <c r="L16" s="1">
        <v>15</v>
      </c>
      <c r="M16" s="1">
        <v>36</v>
      </c>
      <c r="N16" t="s">
        <v>664</v>
      </c>
      <c r="O16" t="s">
        <v>655</v>
      </c>
      <c r="P16" s="65">
        <v>3.6898148148148145E-2</v>
      </c>
      <c r="Q16" t="s">
        <v>665</v>
      </c>
      <c r="R16" s="66" t="s">
        <v>666</v>
      </c>
      <c r="S16" t="s">
        <v>89</v>
      </c>
      <c r="T16" t="str">
        <f t="shared" si="0"/>
        <v>H</v>
      </c>
      <c r="U16" t="s">
        <v>89</v>
      </c>
      <c r="V16" t="str">
        <f t="shared" si="1"/>
        <v>V1</v>
      </c>
    </row>
    <row r="17" spans="1:22">
      <c r="A17" t="s">
        <v>905</v>
      </c>
      <c r="B17" t="s">
        <v>32</v>
      </c>
      <c r="C17" t="s">
        <v>5</v>
      </c>
      <c r="D17">
        <v>69</v>
      </c>
      <c r="E17" s="1">
        <v>285</v>
      </c>
      <c r="F17" t="s">
        <v>916</v>
      </c>
      <c r="L17" s="1">
        <v>16</v>
      </c>
      <c r="M17" s="1">
        <v>45</v>
      </c>
      <c r="N17" t="s">
        <v>667</v>
      </c>
      <c r="O17" t="s">
        <v>339</v>
      </c>
      <c r="P17" s="65">
        <v>3.6909722222222226E-2</v>
      </c>
      <c r="Q17" t="s">
        <v>668</v>
      </c>
      <c r="R17" s="66" t="s">
        <v>669</v>
      </c>
      <c r="S17" t="s">
        <v>847</v>
      </c>
      <c r="T17" t="str">
        <f t="shared" si="0"/>
        <v>H</v>
      </c>
      <c r="U17" t="s">
        <v>85</v>
      </c>
      <c r="V17" t="str">
        <f t="shared" si="1"/>
        <v>SE</v>
      </c>
    </row>
    <row r="18" spans="1:22">
      <c r="A18" t="s">
        <v>906</v>
      </c>
      <c r="B18" t="s">
        <v>32</v>
      </c>
      <c r="C18" t="s">
        <v>5</v>
      </c>
      <c r="D18">
        <v>70</v>
      </c>
      <c r="E18" s="1">
        <v>284</v>
      </c>
      <c r="F18" t="s">
        <v>916</v>
      </c>
      <c r="L18" s="1">
        <v>17</v>
      </c>
      <c r="M18" s="1">
        <v>74</v>
      </c>
      <c r="N18" t="s">
        <v>670</v>
      </c>
      <c r="O18" t="s">
        <v>166</v>
      </c>
      <c r="P18" s="65">
        <v>3.7743055555555557E-2</v>
      </c>
      <c r="Q18" t="s">
        <v>645</v>
      </c>
      <c r="R18" s="66" t="s">
        <v>671</v>
      </c>
      <c r="S18" t="s">
        <v>848</v>
      </c>
      <c r="T18" t="str">
        <f t="shared" si="0"/>
        <v>H</v>
      </c>
      <c r="U18" t="s">
        <v>85</v>
      </c>
      <c r="V18" t="str">
        <f t="shared" si="1"/>
        <v>SE</v>
      </c>
    </row>
    <row r="19" spans="1:22">
      <c r="A19" t="s">
        <v>907</v>
      </c>
      <c r="B19" t="s">
        <v>32</v>
      </c>
      <c r="C19" t="s">
        <v>5</v>
      </c>
      <c r="D19">
        <v>71</v>
      </c>
      <c r="E19" s="1">
        <v>283</v>
      </c>
      <c r="F19" t="s">
        <v>916</v>
      </c>
      <c r="L19" s="1">
        <v>18</v>
      </c>
      <c r="M19" s="1">
        <v>80</v>
      </c>
      <c r="N19" t="s">
        <v>672</v>
      </c>
      <c r="O19" t="s">
        <v>105</v>
      </c>
      <c r="P19" s="65">
        <v>3.7893518518518521E-2</v>
      </c>
      <c r="Q19" t="s">
        <v>673</v>
      </c>
      <c r="R19" s="66" t="s">
        <v>674</v>
      </c>
      <c r="S19" t="s">
        <v>849</v>
      </c>
      <c r="T19" t="str">
        <f t="shared" si="0"/>
        <v>H</v>
      </c>
      <c r="U19" t="s">
        <v>85</v>
      </c>
      <c r="V19" t="str">
        <f t="shared" si="1"/>
        <v>SE</v>
      </c>
    </row>
    <row r="20" spans="1:22">
      <c r="A20" t="s">
        <v>910</v>
      </c>
      <c r="B20" t="s">
        <v>34</v>
      </c>
      <c r="C20" t="s">
        <v>5</v>
      </c>
      <c r="D20">
        <v>74</v>
      </c>
      <c r="E20" s="1">
        <v>282</v>
      </c>
      <c r="F20" t="s">
        <v>916</v>
      </c>
      <c r="L20" s="1">
        <v>19</v>
      </c>
      <c r="M20" s="1">
        <v>14</v>
      </c>
      <c r="N20" t="s">
        <v>675</v>
      </c>
      <c r="O20" t="s">
        <v>676</v>
      </c>
      <c r="P20" s="65">
        <v>3.8113425925925926E-2</v>
      </c>
      <c r="Q20" t="s">
        <v>677</v>
      </c>
      <c r="R20" s="66" t="s">
        <v>859</v>
      </c>
      <c r="S20" t="s">
        <v>860</v>
      </c>
      <c r="T20" t="str">
        <f t="shared" si="0"/>
        <v>H</v>
      </c>
      <c r="U20" t="s">
        <v>860</v>
      </c>
      <c r="V20" t="str">
        <f t="shared" si="1"/>
        <v>CA</v>
      </c>
    </row>
    <row r="21" spans="1:22">
      <c r="A21" t="s">
        <v>918</v>
      </c>
      <c r="B21" t="s">
        <v>43</v>
      </c>
      <c r="C21" t="s">
        <v>5</v>
      </c>
      <c r="D21">
        <v>78</v>
      </c>
      <c r="E21" s="1">
        <v>281</v>
      </c>
      <c r="F21" t="s">
        <v>916</v>
      </c>
      <c r="L21" s="1">
        <v>20</v>
      </c>
      <c r="M21" s="1">
        <v>47</v>
      </c>
      <c r="N21" t="s">
        <v>678</v>
      </c>
      <c r="O21" t="s">
        <v>679</v>
      </c>
      <c r="P21" s="65">
        <v>3.8958333333333338E-2</v>
      </c>
      <c r="Q21" t="s">
        <v>680</v>
      </c>
      <c r="R21" s="66" t="s">
        <v>681</v>
      </c>
      <c r="S21" t="s">
        <v>850</v>
      </c>
      <c r="T21" t="str">
        <f t="shared" si="0"/>
        <v>H</v>
      </c>
      <c r="U21" t="s">
        <v>85</v>
      </c>
      <c r="V21" t="str">
        <f t="shared" si="1"/>
        <v>SE</v>
      </c>
    </row>
    <row r="22" spans="1:22">
      <c r="A22" t="s">
        <v>60</v>
      </c>
      <c r="B22" t="s">
        <v>32</v>
      </c>
      <c r="C22" t="s">
        <v>10</v>
      </c>
      <c r="D22">
        <v>1</v>
      </c>
      <c r="E22" s="1">
        <v>300</v>
      </c>
      <c r="F22" t="s">
        <v>916</v>
      </c>
      <c r="L22" s="1">
        <v>21</v>
      </c>
      <c r="M22" s="1">
        <v>15</v>
      </c>
      <c r="N22" t="s">
        <v>675</v>
      </c>
      <c r="O22" t="s">
        <v>164</v>
      </c>
      <c r="P22" s="65">
        <v>3.9189814814814809E-2</v>
      </c>
      <c r="Q22" t="s">
        <v>677</v>
      </c>
      <c r="R22" s="66" t="s">
        <v>682</v>
      </c>
      <c r="S22" t="s">
        <v>89</v>
      </c>
      <c r="T22" t="str">
        <f t="shared" si="0"/>
        <v>H</v>
      </c>
      <c r="U22" t="s">
        <v>89</v>
      </c>
      <c r="V22" t="str">
        <f t="shared" si="1"/>
        <v>V1</v>
      </c>
    </row>
    <row r="23" spans="1:22">
      <c r="A23" t="s">
        <v>79</v>
      </c>
      <c r="B23" t="s">
        <v>32</v>
      </c>
      <c r="C23" t="s">
        <v>10</v>
      </c>
      <c r="D23">
        <v>2</v>
      </c>
      <c r="E23" s="1">
        <v>299</v>
      </c>
      <c r="F23" t="s">
        <v>916</v>
      </c>
      <c r="L23" s="1">
        <v>22</v>
      </c>
      <c r="M23" s="1">
        <v>33</v>
      </c>
      <c r="N23" t="s">
        <v>683</v>
      </c>
      <c r="O23" t="s">
        <v>339</v>
      </c>
      <c r="P23" s="65">
        <v>3.9525462962962964E-2</v>
      </c>
      <c r="Q23" t="s">
        <v>684</v>
      </c>
      <c r="R23" s="66" t="s">
        <v>685</v>
      </c>
      <c r="S23" t="s">
        <v>851</v>
      </c>
      <c r="T23" t="str">
        <f t="shared" si="0"/>
        <v>H</v>
      </c>
      <c r="U23" t="s">
        <v>85</v>
      </c>
      <c r="V23" t="str">
        <f t="shared" si="1"/>
        <v>SE</v>
      </c>
    </row>
    <row r="24" spans="1:22">
      <c r="A24" t="s">
        <v>70</v>
      </c>
      <c r="B24" t="s">
        <v>33</v>
      </c>
      <c r="C24" t="s">
        <v>10</v>
      </c>
      <c r="D24">
        <v>3</v>
      </c>
      <c r="E24" s="1">
        <v>298</v>
      </c>
      <c r="F24" t="s">
        <v>916</v>
      </c>
      <c r="L24" s="1">
        <v>23</v>
      </c>
      <c r="M24" s="1">
        <v>43</v>
      </c>
      <c r="N24" t="s">
        <v>686</v>
      </c>
      <c r="O24" t="s">
        <v>687</v>
      </c>
      <c r="P24" s="65">
        <v>4.0219907407407406E-2</v>
      </c>
      <c r="Q24" t="s">
        <v>688</v>
      </c>
      <c r="R24" s="66" t="s">
        <v>689</v>
      </c>
      <c r="S24" t="s">
        <v>852</v>
      </c>
      <c r="T24" t="str">
        <f t="shared" si="0"/>
        <v>H</v>
      </c>
      <c r="U24" t="s">
        <v>85</v>
      </c>
      <c r="V24" t="str">
        <f t="shared" si="1"/>
        <v>SE</v>
      </c>
    </row>
    <row r="25" spans="1:22">
      <c r="A25" t="s">
        <v>11</v>
      </c>
      <c r="B25" t="s">
        <v>32</v>
      </c>
      <c r="C25" t="s">
        <v>10</v>
      </c>
      <c r="D25">
        <v>4</v>
      </c>
      <c r="E25" s="1">
        <v>297</v>
      </c>
      <c r="F25" t="s">
        <v>916</v>
      </c>
      <c r="L25" s="1">
        <v>24</v>
      </c>
      <c r="M25" s="1">
        <v>73</v>
      </c>
      <c r="N25" t="s">
        <v>690</v>
      </c>
      <c r="O25" t="s">
        <v>691</v>
      </c>
      <c r="P25" s="65">
        <v>4.0648148148148149E-2</v>
      </c>
      <c r="R25" s="66" t="s">
        <v>692</v>
      </c>
      <c r="S25" t="s">
        <v>89</v>
      </c>
      <c r="T25" t="str">
        <f t="shared" si="0"/>
        <v>H</v>
      </c>
      <c r="U25" t="s">
        <v>89</v>
      </c>
      <c r="V25" t="str">
        <f t="shared" si="1"/>
        <v>V1</v>
      </c>
    </row>
    <row r="26" spans="1:22">
      <c r="A26" t="s">
        <v>20</v>
      </c>
      <c r="B26" t="s">
        <v>32</v>
      </c>
      <c r="C26" t="s">
        <v>10</v>
      </c>
      <c r="D26">
        <v>5</v>
      </c>
      <c r="E26" s="1">
        <v>296</v>
      </c>
      <c r="F26" t="s">
        <v>916</v>
      </c>
      <c r="L26" s="1">
        <v>25</v>
      </c>
      <c r="M26" s="1">
        <v>83</v>
      </c>
      <c r="N26" t="s">
        <v>693</v>
      </c>
      <c r="O26" t="s">
        <v>209</v>
      </c>
      <c r="P26" s="65">
        <v>4.0972222222222222E-2</v>
      </c>
      <c r="Q26" t="s">
        <v>694</v>
      </c>
      <c r="R26" s="66" t="s">
        <v>695</v>
      </c>
      <c r="S26" t="s">
        <v>61</v>
      </c>
      <c r="T26" t="str">
        <f t="shared" si="0"/>
        <v>H</v>
      </c>
      <c r="U26" t="s">
        <v>61</v>
      </c>
      <c r="V26" t="str">
        <f t="shared" si="1"/>
        <v>V2</v>
      </c>
    </row>
    <row r="27" spans="1:22">
      <c r="A27" t="s">
        <v>866</v>
      </c>
      <c r="B27" t="s">
        <v>33</v>
      </c>
      <c r="C27" t="s">
        <v>10</v>
      </c>
      <c r="D27">
        <v>6</v>
      </c>
      <c r="E27" s="1">
        <v>295</v>
      </c>
      <c r="F27" t="s">
        <v>916</v>
      </c>
      <c r="L27" s="1">
        <v>26</v>
      </c>
      <c r="M27" s="1">
        <v>16</v>
      </c>
      <c r="N27" t="s">
        <v>45</v>
      </c>
      <c r="O27" t="s">
        <v>164</v>
      </c>
      <c r="P27" s="65">
        <v>4.0983796296296296E-2</v>
      </c>
      <c r="Q27" t="s">
        <v>696</v>
      </c>
      <c r="R27" s="66" t="s">
        <v>697</v>
      </c>
      <c r="S27" t="s">
        <v>62</v>
      </c>
      <c r="T27" t="str">
        <f t="shared" si="0"/>
        <v>H</v>
      </c>
      <c r="U27" t="s">
        <v>62</v>
      </c>
      <c r="V27" t="str">
        <f t="shared" si="1"/>
        <v>V3</v>
      </c>
    </row>
    <row r="28" spans="1:22">
      <c r="A28" t="s">
        <v>12</v>
      </c>
      <c r="B28" t="s">
        <v>32</v>
      </c>
      <c r="C28" t="s">
        <v>10</v>
      </c>
      <c r="D28">
        <v>7</v>
      </c>
      <c r="E28" s="1">
        <v>294</v>
      </c>
      <c r="F28" t="s">
        <v>916</v>
      </c>
      <c r="L28" s="1">
        <v>27</v>
      </c>
      <c r="M28" s="1">
        <v>79</v>
      </c>
      <c r="N28" t="s">
        <v>44</v>
      </c>
      <c r="O28" t="s">
        <v>83</v>
      </c>
      <c r="P28" s="65">
        <v>4.116898148148148E-2</v>
      </c>
      <c r="Q28" t="s">
        <v>698</v>
      </c>
      <c r="R28" s="66" t="s">
        <v>699</v>
      </c>
      <c r="S28" t="s">
        <v>89</v>
      </c>
      <c r="T28" t="str">
        <f t="shared" si="0"/>
        <v>H</v>
      </c>
      <c r="U28" t="s">
        <v>89</v>
      </c>
      <c r="V28" t="str">
        <f t="shared" si="1"/>
        <v>V1</v>
      </c>
    </row>
    <row r="29" spans="1:22">
      <c r="A29" t="s">
        <v>919</v>
      </c>
      <c r="B29" t="s">
        <v>32</v>
      </c>
      <c r="C29" t="s">
        <v>10</v>
      </c>
      <c r="D29">
        <v>8</v>
      </c>
      <c r="E29" s="1">
        <v>293</v>
      </c>
      <c r="F29" t="s">
        <v>916</v>
      </c>
      <c r="L29" s="1">
        <v>28</v>
      </c>
      <c r="M29" s="1">
        <v>71</v>
      </c>
      <c r="N29" t="s">
        <v>463</v>
      </c>
      <c r="O29" t="s">
        <v>700</v>
      </c>
      <c r="P29" s="65">
        <v>4.1261574074074069E-2</v>
      </c>
      <c r="Q29" t="s">
        <v>701</v>
      </c>
      <c r="R29" s="66" t="s">
        <v>702</v>
      </c>
      <c r="S29" t="s">
        <v>853</v>
      </c>
      <c r="T29" t="str">
        <f t="shared" si="0"/>
        <v>H</v>
      </c>
      <c r="U29" t="s">
        <v>85</v>
      </c>
      <c r="V29" t="str">
        <f t="shared" si="1"/>
        <v>SE</v>
      </c>
    </row>
    <row r="30" spans="1:22">
      <c r="A30" t="s">
        <v>867</v>
      </c>
      <c r="B30" t="s">
        <v>32</v>
      </c>
      <c r="C30" t="s">
        <v>10</v>
      </c>
      <c r="D30">
        <v>9</v>
      </c>
      <c r="E30" s="1">
        <v>292</v>
      </c>
      <c r="F30" t="s">
        <v>916</v>
      </c>
      <c r="L30" s="1">
        <v>29</v>
      </c>
      <c r="M30" s="1">
        <v>55</v>
      </c>
      <c r="N30" t="s">
        <v>703</v>
      </c>
      <c r="O30" t="s">
        <v>704</v>
      </c>
      <c r="P30" s="65">
        <v>4.148148148148148E-2</v>
      </c>
      <c r="Q30" t="s">
        <v>705</v>
      </c>
      <c r="R30" s="66" t="s">
        <v>706</v>
      </c>
      <c r="S30" t="s">
        <v>89</v>
      </c>
      <c r="T30" t="str">
        <f t="shared" si="0"/>
        <v>H</v>
      </c>
      <c r="U30" t="s">
        <v>89</v>
      </c>
      <c r="V30" t="str">
        <f t="shared" si="1"/>
        <v>V1</v>
      </c>
    </row>
    <row r="31" spans="1:22">
      <c r="A31" t="s">
        <v>868</v>
      </c>
      <c r="B31" t="s">
        <v>37</v>
      </c>
      <c r="C31" t="s">
        <v>10</v>
      </c>
      <c r="D31">
        <v>10</v>
      </c>
      <c r="E31" s="1">
        <v>291</v>
      </c>
      <c r="F31" t="s">
        <v>916</v>
      </c>
      <c r="L31" s="1">
        <v>30</v>
      </c>
      <c r="M31" s="1">
        <v>58</v>
      </c>
      <c r="N31" t="s">
        <v>707</v>
      </c>
      <c r="O31" t="s">
        <v>249</v>
      </c>
      <c r="P31" s="65">
        <v>4.1539351851851855E-2</v>
      </c>
      <c r="Q31" t="s">
        <v>637</v>
      </c>
      <c r="R31" s="66" t="s">
        <v>708</v>
      </c>
      <c r="S31" t="s">
        <v>61</v>
      </c>
      <c r="T31" t="str">
        <f t="shared" si="0"/>
        <v>H</v>
      </c>
      <c r="U31" t="s">
        <v>61</v>
      </c>
      <c r="V31" t="str">
        <f t="shared" si="1"/>
        <v>V2</v>
      </c>
    </row>
    <row r="32" spans="1:22">
      <c r="A32" t="s">
        <v>489</v>
      </c>
      <c r="B32" t="s">
        <v>33</v>
      </c>
      <c r="C32" t="s">
        <v>10</v>
      </c>
      <c r="D32">
        <v>11</v>
      </c>
      <c r="E32" s="1">
        <v>290</v>
      </c>
      <c r="F32" t="s">
        <v>916</v>
      </c>
      <c r="L32" s="1">
        <v>31</v>
      </c>
      <c r="M32" s="1">
        <v>27</v>
      </c>
      <c r="N32" t="s">
        <v>709</v>
      </c>
      <c r="O32" t="s">
        <v>710</v>
      </c>
      <c r="P32" s="65">
        <v>4.1689814814814818E-2</v>
      </c>
      <c r="Q32" t="s">
        <v>711</v>
      </c>
      <c r="R32" s="66" t="s">
        <v>712</v>
      </c>
      <c r="S32" t="s">
        <v>854</v>
      </c>
      <c r="T32" t="str">
        <f t="shared" si="0"/>
        <v>H</v>
      </c>
      <c r="U32" t="s">
        <v>85</v>
      </c>
      <c r="V32" t="str">
        <f t="shared" si="1"/>
        <v>SE</v>
      </c>
    </row>
    <row r="33" spans="1:22">
      <c r="A33" t="s">
        <v>920</v>
      </c>
      <c r="B33" t="s">
        <v>32</v>
      </c>
      <c r="C33" t="s">
        <v>10</v>
      </c>
      <c r="D33">
        <v>12</v>
      </c>
      <c r="E33" s="1">
        <v>289</v>
      </c>
      <c r="F33" t="s">
        <v>916</v>
      </c>
      <c r="L33" s="1">
        <v>32</v>
      </c>
      <c r="M33" s="1">
        <v>9</v>
      </c>
      <c r="N33" t="s">
        <v>713</v>
      </c>
      <c r="O33" t="s">
        <v>714</v>
      </c>
      <c r="P33" s="65">
        <v>4.2256944444444444E-2</v>
      </c>
      <c r="Q33" t="s">
        <v>715</v>
      </c>
      <c r="R33" s="66" t="s">
        <v>716</v>
      </c>
      <c r="S33" t="s">
        <v>845</v>
      </c>
      <c r="T33" t="str">
        <f t="shared" si="0"/>
        <v>H</v>
      </c>
      <c r="U33" t="s">
        <v>89</v>
      </c>
      <c r="V33" t="str">
        <f t="shared" si="1"/>
        <v>V1</v>
      </c>
    </row>
    <row r="34" spans="1:22">
      <c r="A34" t="s">
        <v>78</v>
      </c>
      <c r="B34" t="s">
        <v>32</v>
      </c>
      <c r="C34" t="s">
        <v>10</v>
      </c>
      <c r="D34">
        <v>13</v>
      </c>
      <c r="E34" s="1">
        <v>288</v>
      </c>
      <c r="F34" t="s">
        <v>916</v>
      </c>
      <c r="L34" s="1">
        <v>33</v>
      </c>
      <c r="M34" s="1">
        <v>68</v>
      </c>
      <c r="N34" t="s">
        <v>717</v>
      </c>
      <c r="O34" t="s">
        <v>133</v>
      </c>
      <c r="P34" s="65">
        <v>4.3078703703703702E-2</v>
      </c>
      <c r="Q34" t="s">
        <v>680</v>
      </c>
      <c r="R34" s="66" t="s">
        <v>718</v>
      </c>
      <c r="S34" t="s">
        <v>855</v>
      </c>
      <c r="T34" t="str">
        <f t="shared" si="0"/>
        <v>H</v>
      </c>
      <c r="U34" t="s">
        <v>85</v>
      </c>
      <c r="V34" t="str">
        <f t="shared" si="1"/>
        <v>SE</v>
      </c>
    </row>
    <row r="35" spans="1:22">
      <c r="A35" t="s">
        <v>71</v>
      </c>
      <c r="B35" t="s">
        <v>33</v>
      </c>
      <c r="C35" t="s">
        <v>10</v>
      </c>
      <c r="D35">
        <v>14</v>
      </c>
      <c r="E35" s="1">
        <v>287</v>
      </c>
      <c r="F35" t="s">
        <v>916</v>
      </c>
      <c r="L35" s="1">
        <v>34</v>
      </c>
      <c r="M35" s="1">
        <v>75</v>
      </c>
      <c r="N35" t="s">
        <v>719</v>
      </c>
      <c r="O35" t="s">
        <v>720</v>
      </c>
      <c r="P35" s="65">
        <v>4.311342592592593E-2</v>
      </c>
      <c r="Q35" t="s">
        <v>721</v>
      </c>
      <c r="R35" s="66" t="s">
        <v>722</v>
      </c>
      <c r="S35" t="s">
        <v>629</v>
      </c>
      <c r="T35" t="str">
        <f t="shared" si="0"/>
        <v>H</v>
      </c>
      <c r="U35" t="s">
        <v>89</v>
      </c>
      <c r="V35" t="str">
        <f t="shared" si="1"/>
        <v>V1</v>
      </c>
    </row>
    <row r="36" spans="1:22">
      <c r="A36" t="s">
        <v>921</v>
      </c>
      <c r="B36" t="s">
        <v>33</v>
      </c>
      <c r="C36" t="s">
        <v>10</v>
      </c>
      <c r="D36">
        <v>15</v>
      </c>
      <c r="E36" s="1">
        <v>286</v>
      </c>
      <c r="F36" t="s">
        <v>916</v>
      </c>
      <c r="L36" s="1">
        <v>35</v>
      </c>
      <c r="M36" s="1">
        <v>78</v>
      </c>
      <c r="N36" t="s">
        <v>723</v>
      </c>
      <c r="O36" t="s">
        <v>326</v>
      </c>
      <c r="P36" s="65">
        <v>4.3159722222222224E-2</v>
      </c>
      <c r="Q36" t="s">
        <v>637</v>
      </c>
      <c r="R36" s="66" t="s">
        <v>724</v>
      </c>
      <c r="S36" t="s">
        <v>856</v>
      </c>
      <c r="T36" t="str">
        <f t="shared" si="0"/>
        <v>H</v>
      </c>
      <c r="U36" t="s">
        <v>85</v>
      </c>
      <c r="V36" t="str">
        <f t="shared" si="1"/>
        <v>SE</v>
      </c>
    </row>
    <row r="37" spans="1:22">
      <c r="A37" t="s">
        <v>869</v>
      </c>
      <c r="B37" t="s">
        <v>32</v>
      </c>
      <c r="C37" t="s">
        <v>10</v>
      </c>
      <c r="D37">
        <v>16</v>
      </c>
      <c r="E37" s="1">
        <v>285</v>
      </c>
      <c r="F37" t="s">
        <v>916</v>
      </c>
      <c r="L37" s="1">
        <v>36</v>
      </c>
      <c r="M37" s="1">
        <v>28</v>
      </c>
      <c r="N37" t="s">
        <v>188</v>
      </c>
      <c r="O37" t="s">
        <v>189</v>
      </c>
      <c r="P37" s="65">
        <v>4.3240740740740739E-2</v>
      </c>
      <c r="Q37" t="s">
        <v>725</v>
      </c>
      <c r="R37" s="66" t="s">
        <v>726</v>
      </c>
      <c r="S37" t="s">
        <v>62</v>
      </c>
      <c r="T37" t="str">
        <f t="shared" si="0"/>
        <v>H</v>
      </c>
      <c r="U37" t="s">
        <v>62</v>
      </c>
      <c r="V37" t="str">
        <f t="shared" si="1"/>
        <v>V3</v>
      </c>
    </row>
    <row r="38" spans="1:22">
      <c r="A38" t="s">
        <v>870</v>
      </c>
      <c r="B38" t="s">
        <v>32</v>
      </c>
      <c r="C38" t="s">
        <v>10</v>
      </c>
      <c r="D38">
        <v>17</v>
      </c>
      <c r="E38" s="1">
        <v>284</v>
      </c>
      <c r="F38" t="s">
        <v>916</v>
      </c>
      <c r="L38" s="1">
        <v>37</v>
      </c>
      <c r="M38" s="1">
        <v>26</v>
      </c>
      <c r="N38" t="s">
        <v>727</v>
      </c>
      <c r="O38" t="s">
        <v>728</v>
      </c>
      <c r="P38" s="65">
        <v>4.3587962962962967E-2</v>
      </c>
      <c r="Q38" t="s">
        <v>729</v>
      </c>
      <c r="R38" s="66" t="s">
        <v>730</v>
      </c>
      <c r="S38" t="s">
        <v>1</v>
      </c>
      <c r="T38" t="str">
        <f t="shared" si="0"/>
        <v>F</v>
      </c>
      <c r="U38" t="s">
        <v>1</v>
      </c>
      <c r="V38" t="str">
        <f t="shared" si="1"/>
        <v>SE</v>
      </c>
    </row>
    <row r="39" spans="1:22">
      <c r="A39" t="s">
        <v>871</v>
      </c>
      <c r="B39" t="s">
        <v>32</v>
      </c>
      <c r="C39" t="s">
        <v>10</v>
      </c>
      <c r="D39">
        <v>18</v>
      </c>
      <c r="E39" s="1">
        <v>283</v>
      </c>
      <c r="F39" t="s">
        <v>916</v>
      </c>
      <c r="L39" s="1">
        <v>38</v>
      </c>
      <c r="M39" s="1">
        <v>38</v>
      </c>
      <c r="N39" t="s">
        <v>206</v>
      </c>
      <c r="O39" t="s">
        <v>207</v>
      </c>
      <c r="P39" s="65">
        <v>4.3784722222222218E-2</v>
      </c>
      <c r="Q39" t="s">
        <v>668</v>
      </c>
      <c r="R39" s="66" t="s">
        <v>731</v>
      </c>
      <c r="S39" t="s">
        <v>638</v>
      </c>
      <c r="T39" t="str">
        <f t="shared" si="0"/>
        <v>H</v>
      </c>
      <c r="U39" t="s">
        <v>89</v>
      </c>
      <c r="V39" t="str">
        <f t="shared" si="1"/>
        <v>V1</v>
      </c>
    </row>
    <row r="40" spans="1:22">
      <c r="A40" t="s">
        <v>872</v>
      </c>
      <c r="B40" t="s">
        <v>616</v>
      </c>
      <c r="C40" t="s">
        <v>10</v>
      </c>
      <c r="D40">
        <v>19</v>
      </c>
      <c r="E40" s="1">
        <v>282</v>
      </c>
      <c r="F40" t="s">
        <v>916</v>
      </c>
      <c r="L40" s="1">
        <v>39</v>
      </c>
      <c r="M40" s="1">
        <v>40</v>
      </c>
      <c r="N40" t="s">
        <v>732</v>
      </c>
      <c r="O40" t="s">
        <v>733</v>
      </c>
      <c r="P40" s="65">
        <v>4.4085648148148145E-2</v>
      </c>
      <c r="Q40" t="s">
        <v>734</v>
      </c>
      <c r="R40" s="66" t="s">
        <v>735</v>
      </c>
      <c r="S40" t="s">
        <v>317</v>
      </c>
      <c r="T40" t="str">
        <f t="shared" si="0"/>
        <v>H</v>
      </c>
      <c r="U40" t="s">
        <v>317</v>
      </c>
      <c r="V40" t="str">
        <f t="shared" si="1"/>
        <v>V4</v>
      </c>
    </row>
    <row r="41" spans="1:22">
      <c r="A41" t="s">
        <v>873</v>
      </c>
      <c r="B41" t="s">
        <v>32</v>
      </c>
      <c r="C41" t="s">
        <v>10</v>
      </c>
      <c r="D41">
        <v>20</v>
      </c>
      <c r="E41" s="1">
        <v>281</v>
      </c>
      <c r="F41" t="s">
        <v>916</v>
      </c>
      <c r="L41" s="1">
        <v>40</v>
      </c>
      <c r="M41" s="1">
        <v>77</v>
      </c>
      <c r="N41" t="s">
        <v>736</v>
      </c>
      <c r="O41" t="s">
        <v>737</v>
      </c>
      <c r="P41" s="65">
        <v>4.449074074074074E-2</v>
      </c>
      <c r="Q41" t="s">
        <v>738</v>
      </c>
      <c r="R41" s="66" t="s">
        <v>739</v>
      </c>
      <c r="S41" t="s">
        <v>847</v>
      </c>
      <c r="T41" t="str">
        <f t="shared" si="0"/>
        <v>H</v>
      </c>
      <c r="U41" t="s">
        <v>85</v>
      </c>
      <c r="V41" t="str">
        <f t="shared" si="1"/>
        <v>SE</v>
      </c>
    </row>
    <row r="42" spans="1:22">
      <c r="A42" t="s">
        <v>874</v>
      </c>
      <c r="B42" t="s">
        <v>33</v>
      </c>
      <c r="C42" t="s">
        <v>10</v>
      </c>
      <c r="D42">
        <v>21</v>
      </c>
      <c r="E42" s="1">
        <v>280</v>
      </c>
      <c r="F42" t="s">
        <v>916</v>
      </c>
      <c r="L42" s="1">
        <v>41</v>
      </c>
      <c r="M42" s="1">
        <v>82</v>
      </c>
      <c r="N42" t="s">
        <v>740</v>
      </c>
      <c r="O42" t="s">
        <v>87</v>
      </c>
      <c r="P42" s="65">
        <v>4.462962962962963E-2</v>
      </c>
      <c r="Q42" t="s">
        <v>741</v>
      </c>
      <c r="R42" s="66" t="s">
        <v>742</v>
      </c>
      <c r="S42" t="s">
        <v>653</v>
      </c>
      <c r="T42" t="str">
        <f t="shared" si="0"/>
        <v>H</v>
      </c>
      <c r="U42" t="s">
        <v>89</v>
      </c>
      <c r="V42" t="str">
        <f t="shared" si="1"/>
        <v>V1</v>
      </c>
    </row>
    <row r="43" spans="1:22">
      <c r="A43" t="s">
        <v>875</v>
      </c>
      <c r="B43" t="s">
        <v>32</v>
      </c>
      <c r="C43" t="s">
        <v>10</v>
      </c>
      <c r="D43">
        <v>22</v>
      </c>
      <c r="E43" s="1">
        <v>279</v>
      </c>
      <c r="F43" t="s">
        <v>916</v>
      </c>
      <c r="L43" s="1">
        <v>42</v>
      </c>
      <c r="M43" s="1">
        <v>72</v>
      </c>
      <c r="N43" t="s">
        <v>743</v>
      </c>
      <c r="O43" t="s">
        <v>687</v>
      </c>
      <c r="P43" s="65">
        <v>4.5092592592592594E-2</v>
      </c>
      <c r="Q43" t="s">
        <v>701</v>
      </c>
      <c r="R43" s="66" t="s">
        <v>861</v>
      </c>
      <c r="S43" t="s">
        <v>862</v>
      </c>
      <c r="T43" t="str">
        <f t="shared" si="0"/>
        <v>H</v>
      </c>
      <c r="U43" t="s">
        <v>862</v>
      </c>
      <c r="V43" t="str">
        <f t="shared" si="1"/>
        <v>JU</v>
      </c>
    </row>
    <row r="44" spans="1:22">
      <c r="A44" t="s">
        <v>876</v>
      </c>
      <c r="B44" t="s">
        <v>32</v>
      </c>
      <c r="C44" t="s">
        <v>10</v>
      </c>
      <c r="D44">
        <v>23</v>
      </c>
      <c r="E44" s="1">
        <v>278</v>
      </c>
      <c r="F44" t="s">
        <v>916</v>
      </c>
      <c r="L44" s="1">
        <v>43</v>
      </c>
      <c r="M44" s="1">
        <v>64</v>
      </c>
      <c r="N44" t="s">
        <v>236</v>
      </c>
      <c r="O44" t="s">
        <v>237</v>
      </c>
      <c r="P44" s="65">
        <v>4.5138888888888888E-2</v>
      </c>
      <c r="Q44" t="s">
        <v>668</v>
      </c>
      <c r="R44" s="66" t="s">
        <v>744</v>
      </c>
      <c r="S44" t="s">
        <v>1</v>
      </c>
      <c r="T44" t="str">
        <f t="shared" si="0"/>
        <v>F</v>
      </c>
      <c r="U44" t="s">
        <v>1</v>
      </c>
      <c r="V44" t="str">
        <f t="shared" si="1"/>
        <v>SE</v>
      </c>
    </row>
    <row r="45" spans="1:22">
      <c r="A45" t="s">
        <v>877</v>
      </c>
      <c r="B45" t="s">
        <v>33</v>
      </c>
      <c r="C45" t="s">
        <v>10</v>
      </c>
      <c r="D45">
        <v>24</v>
      </c>
      <c r="E45" s="1">
        <v>277</v>
      </c>
      <c r="F45" t="s">
        <v>916</v>
      </c>
      <c r="L45" s="1">
        <v>44</v>
      </c>
      <c r="M45" s="1">
        <v>51</v>
      </c>
      <c r="N45" t="s">
        <v>745</v>
      </c>
      <c r="O45" t="s">
        <v>746</v>
      </c>
      <c r="P45" s="65">
        <v>4.5416666666666668E-2</v>
      </c>
      <c r="Q45" t="s">
        <v>637</v>
      </c>
      <c r="R45" s="66" t="s">
        <v>747</v>
      </c>
      <c r="S45" t="s">
        <v>663</v>
      </c>
      <c r="T45" t="str">
        <f t="shared" si="0"/>
        <v>H</v>
      </c>
      <c r="U45" t="s">
        <v>89</v>
      </c>
      <c r="V45" t="str">
        <f t="shared" si="1"/>
        <v>V1</v>
      </c>
    </row>
    <row r="46" spans="1:22">
      <c r="A46" t="s">
        <v>878</v>
      </c>
      <c r="B46" t="s">
        <v>34</v>
      </c>
      <c r="C46" t="s">
        <v>10</v>
      </c>
      <c r="D46">
        <v>25</v>
      </c>
      <c r="E46" s="1">
        <v>276</v>
      </c>
      <c r="F46" t="s">
        <v>916</v>
      </c>
      <c r="L46" s="1">
        <v>45</v>
      </c>
      <c r="M46" s="1">
        <v>35</v>
      </c>
      <c r="N46" t="s">
        <v>748</v>
      </c>
      <c r="O46" t="s">
        <v>655</v>
      </c>
      <c r="P46" s="65">
        <v>4.6226851851851852E-2</v>
      </c>
      <c r="Q46" t="s">
        <v>749</v>
      </c>
      <c r="R46" s="66" t="s">
        <v>750</v>
      </c>
      <c r="S46" t="s">
        <v>848</v>
      </c>
      <c r="T46" t="str">
        <f t="shared" si="0"/>
        <v>H</v>
      </c>
      <c r="U46" t="s">
        <v>85</v>
      </c>
      <c r="V46" t="str">
        <f t="shared" si="1"/>
        <v>SE</v>
      </c>
    </row>
    <row r="47" spans="1:22">
      <c r="A47" t="s">
        <v>21</v>
      </c>
      <c r="B47" t="s">
        <v>43</v>
      </c>
      <c r="C47" t="s">
        <v>10</v>
      </c>
      <c r="D47">
        <v>26</v>
      </c>
      <c r="E47" s="1">
        <v>275</v>
      </c>
      <c r="F47" t="s">
        <v>916</v>
      </c>
      <c r="L47" s="1">
        <v>46</v>
      </c>
      <c r="M47" s="1">
        <v>31</v>
      </c>
      <c r="N47" t="s">
        <v>751</v>
      </c>
      <c r="O47" t="s">
        <v>752</v>
      </c>
      <c r="P47" s="65">
        <v>4.6388888888888889E-2</v>
      </c>
      <c r="Q47" t="s">
        <v>711</v>
      </c>
      <c r="R47" s="66" t="s">
        <v>753</v>
      </c>
      <c r="S47" t="s">
        <v>1</v>
      </c>
      <c r="T47" t="str">
        <f t="shared" si="0"/>
        <v>F</v>
      </c>
      <c r="U47" t="s">
        <v>1</v>
      </c>
      <c r="V47" t="str">
        <f t="shared" si="1"/>
        <v>SE</v>
      </c>
    </row>
    <row r="48" spans="1:22">
      <c r="A48" t="s">
        <v>14</v>
      </c>
      <c r="B48" t="s">
        <v>33</v>
      </c>
      <c r="C48" t="s">
        <v>10</v>
      </c>
      <c r="D48">
        <v>27</v>
      </c>
      <c r="E48" s="1">
        <v>274</v>
      </c>
      <c r="F48" t="s">
        <v>916</v>
      </c>
      <c r="L48" s="1">
        <v>47</v>
      </c>
      <c r="M48" s="1">
        <v>67</v>
      </c>
      <c r="N48" t="s">
        <v>754</v>
      </c>
      <c r="O48" t="s">
        <v>755</v>
      </c>
      <c r="P48" s="65">
        <v>4.7939814814814817E-2</v>
      </c>
      <c r="Q48" t="s">
        <v>637</v>
      </c>
      <c r="R48" s="66" t="s">
        <v>756</v>
      </c>
      <c r="S48" t="s">
        <v>2</v>
      </c>
      <c r="T48" t="str">
        <f t="shared" si="0"/>
        <v>F</v>
      </c>
      <c r="U48" t="s">
        <v>2</v>
      </c>
      <c r="V48" t="str">
        <f t="shared" si="1"/>
        <v>V1</v>
      </c>
    </row>
    <row r="49" spans="1:22">
      <c r="A49" t="s">
        <v>13</v>
      </c>
      <c r="B49" t="s">
        <v>32</v>
      </c>
      <c r="C49" t="s">
        <v>10</v>
      </c>
      <c r="D49">
        <v>28</v>
      </c>
      <c r="E49" s="1">
        <v>273</v>
      </c>
      <c r="F49" t="s">
        <v>916</v>
      </c>
      <c r="L49" s="1">
        <v>48</v>
      </c>
      <c r="M49" s="1">
        <v>81</v>
      </c>
      <c r="N49" t="s">
        <v>95</v>
      </c>
      <c r="O49" t="s">
        <v>676</v>
      </c>
      <c r="P49" s="65">
        <v>4.7997685185185185E-2</v>
      </c>
      <c r="Q49" t="s">
        <v>649</v>
      </c>
      <c r="R49" s="66" t="s">
        <v>757</v>
      </c>
      <c r="S49" t="s">
        <v>666</v>
      </c>
      <c r="T49" t="str">
        <f t="shared" si="0"/>
        <v>H</v>
      </c>
      <c r="U49" t="s">
        <v>89</v>
      </c>
      <c r="V49" t="str">
        <f t="shared" si="1"/>
        <v>V1</v>
      </c>
    </row>
    <row r="50" spans="1:22">
      <c r="A50" t="s">
        <v>879</v>
      </c>
      <c r="B50" t="s">
        <v>33</v>
      </c>
      <c r="C50" t="s">
        <v>10</v>
      </c>
      <c r="D50">
        <v>29</v>
      </c>
      <c r="E50" s="1">
        <v>272</v>
      </c>
      <c r="F50" t="s">
        <v>916</v>
      </c>
      <c r="L50" s="1">
        <v>49</v>
      </c>
      <c r="M50" s="1">
        <v>56</v>
      </c>
      <c r="N50" t="s">
        <v>758</v>
      </c>
      <c r="O50" t="s">
        <v>759</v>
      </c>
      <c r="P50" s="65">
        <v>4.8518518518518516E-2</v>
      </c>
      <c r="Q50" t="s">
        <v>760</v>
      </c>
      <c r="R50" s="66" t="s">
        <v>761</v>
      </c>
      <c r="S50" t="s">
        <v>1</v>
      </c>
      <c r="T50" t="str">
        <f t="shared" si="0"/>
        <v>F</v>
      </c>
      <c r="U50" t="s">
        <v>1</v>
      </c>
      <c r="V50" t="str">
        <f t="shared" si="1"/>
        <v>SE</v>
      </c>
    </row>
    <row r="51" spans="1:22">
      <c r="A51" t="s">
        <v>22</v>
      </c>
      <c r="B51" t="s">
        <v>34</v>
      </c>
      <c r="C51" t="s">
        <v>10</v>
      </c>
      <c r="D51">
        <v>30</v>
      </c>
      <c r="E51" s="1">
        <v>271</v>
      </c>
      <c r="F51" t="s">
        <v>916</v>
      </c>
      <c r="L51" s="1">
        <v>50</v>
      </c>
      <c r="M51" s="1">
        <v>66</v>
      </c>
      <c r="N51" t="s">
        <v>762</v>
      </c>
      <c r="O51" t="s">
        <v>763</v>
      </c>
      <c r="P51" s="65">
        <v>4.8622685185185179E-2</v>
      </c>
      <c r="Q51" t="s">
        <v>656</v>
      </c>
      <c r="R51" s="66" t="s">
        <v>764</v>
      </c>
      <c r="S51" t="s">
        <v>1</v>
      </c>
      <c r="T51" t="str">
        <f t="shared" si="0"/>
        <v>F</v>
      </c>
      <c r="U51" t="s">
        <v>1</v>
      </c>
      <c r="V51" t="str">
        <f t="shared" si="1"/>
        <v>SE</v>
      </c>
    </row>
    <row r="52" spans="1:22">
      <c r="A52" t="s">
        <v>880</v>
      </c>
      <c r="B52" t="s">
        <v>32</v>
      </c>
      <c r="C52" t="s">
        <v>10</v>
      </c>
      <c r="D52">
        <v>31</v>
      </c>
      <c r="E52" s="1">
        <v>270</v>
      </c>
      <c r="F52" t="s">
        <v>916</v>
      </c>
      <c r="L52" s="1">
        <v>51</v>
      </c>
      <c r="M52" s="1">
        <v>57</v>
      </c>
      <c r="N52" t="s">
        <v>765</v>
      </c>
      <c r="O52" t="s">
        <v>207</v>
      </c>
      <c r="P52" s="65">
        <v>4.8692129629629627E-2</v>
      </c>
      <c r="Q52" t="s">
        <v>760</v>
      </c>
      <c r="R52" s="66" t="s">
        <v>766</v>
      </c>
      <c r="S52" t="s">
        <v>682</v>
      </c>
      <c r="T52" t="str">
        <f t="shared" si="0"/>
        <v>H</v>
      </c>
      <c r="U52" t="s">
        <v>89</v>
      </c>
      <c r="V52" t="str">
        <f t="shared" si="1"/>
        <v>V1</v>
      </c>
    </row>
    <row r="53" spans="1:22">
      <c r="A53" t="s">
        <v>56</v>
      </c>
      <c r="B53" t="s">
        <v>33</v>
      </c>
      <c r="C53" t="s">
        <v>10</v>
      </c>
      <c r="D53">
        <v>32</v>
      </c>
      <c r="E53" s="1">
        <v>269</v>
      </c>
      <c r="F53" t="s">
        <v>916</v>
      </c>
      <c r="L53" s="1">
        <v>52</v>
      </c>
      <c r="M53" s="1">
        <v>84</v>
      </c>
      <c r="N53" t="s">
        <v>767</v>
      </c>
      <c r="O53" t="s">
        <v>767</v>
      </c>
      <c r="P53" s="65">
        <v>4.9942129629629628E-2</v>
      </c>
      <c r="R53" s="66" t="s">
        <v>768</v>
      </c>
      <c r="S53" t="s">
        <v>846</v>
      </c>
      <c r="T53" t="str">
        <f t="shared" si="0"/>
        <v>H</v>
      </c>
      <c r="U53" t="s">
        <v>864</v>
      </c>
      <c r="V53" t="str">
        <f t="shared" si="1"/>
        <v>it</v>
      </c>
    </row>
    <row r="54" spans="1:22">
      <c r="A54" t="s">
        <v>881</v>
      </c>
      <c r="B54" t="s">
        <v>32</v>
      </c>
      <c r="C54" t="s">
        <v>10</v>
      </c>
      <c r="D54">
        <v>33</v>
      </c>
      <c r="E54" s="1">
        <v>268</v>
      </c>
      <c r="F54" t="s">
        <v>916</v>
      </c>
      <c r="L54" s="1">
        <v>53</v>
      </c>
      <c r="M54" s="1">
        <v>52</v>
      </c>
      <c r="N54" t="s">
        <v>769</v>
      </c>
      <c r="O54" t="s">
        <v>237</v>
      </c>
      <c r="P54" s="65">
        <v>5.0520833333333327E-2</v>
      </c>
      <c r="Q54" t="s">
        <v>770</v>
      </c>
      <c r="R54" s="66" t="s">
        <v>771</v>
      </c>
      <c r="S54" t="s">
        <v>1</v>
      </c>
      <c r="T54" t="str">
        <f t="shared" si="0"/>
        <v>F</v>
      </c>
      <c r="U54" t="s">
        <v>1</v>
      </c>
      <c r="V54" t="str">
        <f t="shared" si="1"/>
        <v>SE</v>
      </c>
    </row>
    <row r="55" spans="1:22">
      <c r="A55" t="s">
        <v>882</v>
      </c>
      <c r="B55" t="s">
        <v>33</v>
      </c>
      <c r="C55" t="s">
        <v>10</v>
      </c>
      <c r="D55">
        <v>34</v>
      </c>
      <c r="E55" s="1">
        <v>267</v>
      </c>
      <c r="F55" t="s">
        <v>916</v>
      </c>
      <c r="L55" s="1">
        <v>54</v>
      </c>
      <c r="M55" s="1">
        <v>53</v>
      </c>
      <c r="N55" t="s">
        <v>772</v>
      </c>
      <c r="O55" t="s">
        <v>773</v>
      </c>
      <c r="P55" s="65">
        <v>5.0520833333333327E-2</v>
      </c>
      <c r="Q55" t="s">
        <v>770</v>
      </c>
      <c r="R55" s="66" t="s">
        <v>774</v>
      </c>
      <c r="S55" t="s">
        <v>1</v>
      </c>
      <c r="T55" t="str">
        <f t="shared" si="0"/>
        <v>F</v>
      </c>
      <c r="U55" t="s">
        <v>1</v>
      </c>
      <c r="V55" t="str">
        <f t="shared" si="1"/>
        <v>SE</v>
      </c>
    </row>
    <row r="56" spans="1:22">
      <c r="A56" t="s">
        <v>883</v>
      </c>
      <c r="B56" t="s">
        <v>32</v>
      </c>
      <c r="C56" t="s">
        <v>10</v>
      </c>
      <c r="D56">
        <v>35</v>
      </c>
      <c r="E56" s="1">
        <v>266</v>
      </c>
      <c r="F56" t="s">
        <v>916</v>
      </c>
      <c r="L56" s="1">
        <v>55</v>
      </c>
      <c r="M56" s="1">
        <v>50</v>
      </c>
      <c r="N56" t="s">
        <v>775</v>
      </c>
      <c r="O56" t="s">
        <v>439</v>
      </c>
      <c r="P56" s="65">
        <v>5.122685185185185E-2</v>
      </c>
      <c r="Q56" t="s">
        <v>776</v>
      </c>
      <c r="R56" s="66" t="s">
        <v>777</v>
      </c>
      <c r="S56" t="s">
        <v>692</v>
      </c>
      <c r="T56" t="str">
        <f t="shared" si="0"/>
        <v>H</v>
      </c>
      <c r="U56" t="s">
        <v>89</v>
      </c>
      <c r="V56" t="str">
        <f t="shared" si="1"/>
        <v>V1</v>
      </c>
    </row>
    <row r="57" spans="1:22">
      <c r="A57" t="s">
        <v>513</v>
      </c>
      <c r="B57" t="s">
        <v>43</v>
      </c>
      <c r="C57" t="s">
        <v>10</v>
      </c>
      <c r="D57">
        <v>36</v>
      </c>
      <c r="E57" s="1">
        <v>265</v>
      </c>
      <c r="F57" t="s">
        <v>916</v>
      </c>
      <c r="L57" s="1">
        <v>56</v>
      </c>
      <c r="M57" s="1">
        <v>12</v>
      </c>
      <c r="N57" t="s">
        <v>778</v>
      </c>
      <c r="O57" t="s">
        <v>728</v>
      </c>
      <c r="P57" s="65">
        <v>5.1354166666666666E-2</v>
      </c>
      <c r="Q57" t="s">
        <v>645</v>
      </c>
      <c r="R57" s="66" t="s">
        <v>779</v>
      </c>
      <c r="S57" t="s">
        <v>3</v>
      </c>
      <c r="T57" t="str">
        <f t="shared" si="0"/>
        <v>F</v>
      </c>
      <c r="U57" t="s">
        <v>3</v>
      </c>
      <c r="V57" t="str">
        <f t="shared" si="1"/>
        <v>V2</v>
      </c>
    </row>
    <row r="58" spans="1:22">
      <c r="A58" t="s">
        <v>16</v>
      </c>
      <c r="B58" t="s">
        <v>33</v>
      </c>
      <c r="C58" t="s">
        <v>10</v>
      </c>
      <c r="D58">
        <v>38</v>
      </c>
      <c r="E58" s="1">
        <v>264</v>
      </c>
      <c r="F58" t="s">
        <v>916</v>
      </c>
      <c r="L58" s="1">
        <v>57</v>
      </c>
      <c r="M58" s="1">
        <v>34</v>
      </c>
      <c r="N58" t="s">
        <v>780</v>
      </c>
      <c r="O58" t="s">
        <v>448</v>
      </c>
      <c r="P58" s="65">
        <v>5.1620370370370372E-2</v>
      </c>
      <c r="Q58" t="s">
        <v>781</v>
      </c>
      <c r="R58" s="66" t="s">
        <v>782</v>
      </c>
      <c r="S58" t="s">
        <v>4</v>
      </c>
      <c r="T58" t="str">
        <f t="shared" si="0"/>
        <v>F</v>
      </c>
      <c r="U58" t="s">
        <v>4</v>
      </c>
      <c r="V58" t="str">
        <f t="shared" si="1"/>
        <v>V3</v>
      </c>
    </row>
    <row r="59" spans="1:22">
      <c r="A59" t="s">
        <v>23</v>
      </c>
      <c r="B59" t="s">
        <v>47</v>
      </c>
      <c r="C59" t="s">
        <v>10</v>
      </c>
      <c r="D59">
        <v>39</v>
      </c>
      <c r="E59" s="1">
        <v>263</v>
      </c>
      <c r="F59" t="s">
        <v>916</v>
      </c>
      <c r="L59" s="1">
        <v>58</v>
      </c>
      <c r="M59" s="1">
        <v>29</v>
      </c>
      <c r="N59" t="s">
        <v>293</v>
      </c>
      <c r="O59" t="s">
        <v>431</v>
      </c>
      <c r="P59" s="65">
        <v>5.2951388888888888E-2</v>
      </c>
      <c r="Q59" t="s">
        <v>783</v>
      </c>
      <c r="R59" s="66" t="s">
        <v>784</v>
      </c>
      <c r="S59" t="s">
        <v>2</v>
      </c>
      <c r="T59" t="str">
        <f t="shared" si="0"/>
        <v>F</v>
      </c>
      <c r="U59" t="s">
        <v>2</v>
      </c>
      <c r="V59" t="str">
        <f t="shared" si="1"/>
        <v>V1</v>
      </c>
    </row>
    <row r="60" spans="1:22">
      <c r="A60" t="s">
        <v>885</v>
      </c>
      <c r="B60" t="s">
        <v>32</v>
      </c>
      <c r="C60" t="s">
        <v>10</v>
      </c>
      <c r="D60">
        <v>40</v>
      </c>
      <c r="E60" s="1">
        <v>262</v>
      </c>
      <c r="F60" t="s">
        <v>916</v>
      </c>
      <c r="L60" s="1">
        <v>59</v>
      </c>
      <c r="M60" s="1">
        <v>30</v>
      </c>
      <c r="N60" t="s">
        <v>463</v>
      </c>
      <c r="O60" t="s">
        <v>224</v>
      </c>
      <c r="P60" s="65">
        <v>5.2962962962962962E-2</v>
      </c>
      <c r="Q60" t="s">
        <v>785</v>
      </c>
      <c r="R60" s="66" t="s">
        <v>786</v>
      </c>
      <c r="S60" t="s">
        <v>61</v>
      </c>
      <c r="T60" t="str">
        <f t="shared" si="0"/>
        <v>H</v>
      </c>
      <c r="U60" t="s">
        <v>61</v>
      </c>
      <c r="V60" t="str">
        <f t="shared" si="1"/>
        <v>V2</v>
      </c>
    </row>
    <row r="61" spans="1:22">
      <c r="A61" t="s">
        <v>76</v>
      </c>
      <c r="B61" t="s">
        <v>33</v>
      </c>
      <c r="C61" t="s">
        <v>10</v>
      </c>
      <c r="D61">
        <v>41</v>
      </c>
      <c r="E61" s="1">
        <v>261</v>
      </c>
      <c r="F61" t="s">
        <v>916</v>
      </c>
      <c r="L61" s="1">
        <v>60</v>
      </c>
      <c r="M61" s="1">
        <v>393</v>
      </c>
      <c r="N61" t="s">
        <v>787</v>
      </c>
      <c r="O61" t="s">
        <v>315</v>
      </c>
      <c r="P61" s="65">
        <v>5.3043981481481484E-2</v>
      </c>
      <c r="Q61" t="s">
        <v>788</v>
      </c>
      <c r="R61" s="66" t="s">
        <v>789</v>
      </c>
      <c r="S61" t="s">
        <v>62</v>
      </c>
      <c r="T61" t="str">
        <f t="shared" si="0"/>
        <v>H</v>
      </c>
      <c r="U61" t="s">
        <v>62</v>
      </c>
      <c r="V61" t="str">
        <f t="shared" si="1"/>
        <v>V3</v>
      </c>
    </row>
    <row r="62" spans="1:22">
      <c r="A62" t="s">
        <v>886</v>
      </c>
      <c r="B62" t="s">
        <v>39</v>
      </c>
      <c r="C62" t="s">
        <v>10</v>
      </c>
      <c r="D62">
        <v>42</v>
      </c>
      <c r="E62" s="1">
        <v>260</v>
      </c>
      <c r="F62" t="s">
        <v>916</v>
      </c>
      <c r="L62" s="1">
        <v>61</v>
      </c>
      <c r="M62" s="1">
        <v>8</v>
      </c>
      <c r="N62" t="s">
        <v>790</v>
      </c>
      <c r="O62" t="s">
        <v>315</v>
      </c>
      <c r="P62" s="65">
        <v>5.3796296296296293E-2</v>
      </c>
      <c r="Q62" t="s">
        <v>791</v>
      </c>
      <c r="R62" s="66" t="s">
        <v>792</v>
      </c>
      <c r="S62" t="s">
        <v>317</v>
      </c>
      <c r="T62" t="str">
        <f t="shared" si="0"/>
        <v>H</v>
      </c>
      <c r="U62" t="s">
        <v>317</v>
      </c>
      <c r="V62" t="str">
        <f t="shared" si="1"/>
        <v>V4</v>
      </c>
    </row>
    <row r="63" spans="1:22">
      <c r="A63" t="s">
        <v>887</v>
      </c>
      <c r="B63" t="s">
        <v>33</v>
      </c>
      <c r="C63" t="s">
        <v>10</v>
      </c>
      <c r="D63">
        <v>44</v>
      </c>
      <c r="E63" s="1">
        <v>259</v>
      </c>
      <c r="F63" t="s">
        <v>916</v>
      </c>
      <c r="L63" s="1">
        <v>62</v>
      </c>
      <c r="M63" s="1">
        <v>44</v>
      </c>
      <c r="N63" t="s">
        <v>51</v>
      </c>
      <c r="O63" t="s">
        <v>368</v>
      </c>
      <c r="P63" s="65">
        <v>5.4212962962962963E-2</v>
      </c>
      <c r="Q63" t="s">
        <v>793</v>
      </c>
      <c r="R63" s="66" t="s">
        <v>794</v>
      </c>
      <c r="S63" t="s">
        <v>4</v>
      </c>
      <c r="T63" t="str">
        <f t="shared" si="0"/>
        <v>F</v>
      </c>
      <c r="U63" t="s">
        <v>4</v>
      </c>
      <c r="V63" t="str">
        <f t="shared" si="1"/>
        <v>V3</v>
      </c>
    </row>
    <row r="64" spans="1:22">
      <c r="A64" t="s">
        <v>922</v>
      </c>
      <c r="B64" t="s">
        <v>32</v>
      </c>
      <c r="C64" t="s">
        <v>10</v>
      </c>
      <c r="D64">
        <v>45</v>
      </c>
      <c r="E64" s="1">
        <v>258</v>
      </c>
      <c r="F64" t="s">
        <v>916</v>
      </c>
      <c r="L64" s="1">
        <v>63</v>
      </c>
      <c r="M64" s="1">
        <v>46</v>
      </c>
      <c r="N64" t="s">
        <v>52</v>
      </c>
      <c r="O64" t="s">
        <v>795</v>
      </c>
      <c r="P64" s="65">
        <v>5.527777777777778E-2</v>
      </c>
      <c r="Q64" t="s">
        <v>796</v>
      </c>
      <c r="R64" s="66" t="s">
        <v>797</v>
      </c>
      <c r="S64" t="s">
        <v>317</v>
      </c>
      <c r="T64" t="str">
        <f t="shared" si="0"/>
        <v>H</v>
      </c>
      <c r="U64" t="s">
        <v>317</v>
      </c>
      <c r="V64" t="str">
        <f t="shared" si="1"/>
        <v>V4</v>
      </c>
    </row>
    <row r="65" spans="1:22">
      <c r="A65" t="s">
        <v>890</v>
      </c>
      <c r="B65" t="s">
        <v>33</v>
      </c>
      <c r="C65" t="s">
        <v>10</v>
      </c>
      <c r="D65">
        <v>48</v>
      </c>
      <c r="E65" s="1">
        <v>257</v>
      </c>
      <c r="F65" t="s">
        <v>916</v>
      </c>
      <c r="L65" s="1">
        <v>64</v>
      </c>
      <c r="M65" s="1">
        <v>24</v>
      </c>
      <c r="N65" t="s">
        <v>798</v>
      </c>
      <c r="O65" t="s">
        <v>799</v>
      </c>
      <c r="P65" s="65">
        <v>5.5995370370370369E-2</v>
      </c>
      <c r="Q65" t="s">
        <v>637</v>
      </c>
      <c r="R65" s="66" t="s">
        <v>800</v>
      </c>
      <c r="S65" t="s">
        <v>2</v>
      </c>
      <c r="T65" t="str">
        <f t="shared" si="0"/>
        <v>F</v>
      </c>
      <c r="U65" t="s">
        <v>2</v>
      </c>
      <c r="V65" t="str">
        <f t="shared" si="1"/>
        <v>V1</v>
      </c>
    </row>
    <row r="66" spans="1:22">
      <c r="A66" t="s">
        <v>892</v>
      </c>
      <c r="B66" t="s">
        <v>33</v>
      </c>
      <c r="C66" t="s">
        <v>10</v>
      </c>
      <c r="D66">
        <v>51</v>
      </c>
      <c r="E66" s="1">
        <v>256</v>
      </c>
      <c r="F66" t="s">
        <v>916</v>
      </c>
      <c r="L66" s="1">
        <v>65</v>
      </c>
      <c r="M66" s="1">
        <v>76</v>
      </c>
      <c r="N66" t="s">
        <v>801</v>
      </c>
      <c r="O66" t="s">
        <v>310</v>
      </c>
      <c r="P66" s="65">
        <v>5.603009259259259E-2</v>
      </c>
      <c r="R66" s="66" t="s">
        <v>802</v>
      </c>
      <c r="S66" t="s">
        <v>1</v>
      </c>
      <c r="T66" t="str">
        <f t="shared" si="0"/>
        <v>F</v>
      </c>
      <c r="U66" t="s">
        <v>1</v>
      </c>
      <c r="V66" t="str">
        <f t="shared" si="1"/>
        <v>SE</v>
      </c>
    </row>
    <row r="67" spans="1:22">
      <c r="A67" t="s">
        <v>865</v>
      </c>
      <c r="B67" t="s">
        <v>915</v>
      </c>
      <c r="C67" t="s">
        <v>10</v>
      </c>
      <c r="D67">
        <v>52</v>
      </c>
      <c r="E67" s="1">
        <v>255</v>
      </c>
      <c r="F67" t="s">
        <v>916</v>
      </c>
      <c r="L67" s="1">
        <v>66</v>
      </c>
      <c r="M67" s="1">
        <v>69</v>
      </c>
      <c r="N67" t="s">
        <v>803</v>
      </c>
      <c r="O67" t="s">
        <v>804</v>
      </c>
      <c r="P67" s="65">
        <v>5.6585648148148149E-2</v>
      </c>
      <c r="Q67" t="s">
        <v>637</v>
      </c>
      <c r="R67" s="66" t="s">
        <v>805</v>
      </c>
      <c r="S67" t="s">
        <v>849</v>
      </c>
      <c r="T67" t="str">
        <f t="shared" ref="T67:T80" si="2">RIGHT(R67,1)</f>
        <v>H</v>
      </c>
      <c r="U67" t="s">
        <v>85</v>
      </c>
      <c r="V67" t="str">
        <f t="shared" ref="V67:V80" si="3">LEFT(U67,2)</f>
        <v>SE</v>
      </c>
    </row>
    <row r="68" spans="1:22">
      <c r="A68" t="s">
        <v>596</v>
      </c>
      <c r="B68" t="s">
        <v>33</v>
      </c>
      <c r="C68" t="s">
        <v>10</v>
      </c>
      <c r="D68">
        <v>55</v>
      </c>
      <c r="E68" s="1">
        <v>254</v>
      </c>
      <c r="F68" t="s">
        <v>916</v>
      </c>
      <c r="L68" s="1">
        <v>67</v>
      </c>
      <c r="M68" s="1">
        <v>70</v>
      </c>
      <c r="N68" t="s">
        <v>806</v>
      </c>
      <c r="O68" t="s">
        <v>807</v>
      </c>
      <c r="P68" s="65">
        <v>5.6608796296296303E-2</v>
      </c>
      <c r="Q68" t="s">
        <v>637</v>
      </c>
      <c r="R68" s="66" t="s">
        <v>808</v>
      </c>
      <c r="S68" t="s">
        <v>54</v>
      </c>
      <c r="T68" t="str">
        <f t="shared" si="2"/>
        <v>F</v>
      </c>
      <c r="U68" t="s">
        <v>54</v>
      </c>
      <c r="V68" t="str">
        <f t="shared" si="3"/>
        <v>ES</v>
      </c>
    </row>
    <row r="69" spans="1:22">
      <c r="A69" t="s">
        <v>896</v>
      </c>
      <c r="B69" t="s">
        <v>34</v>
      </c>
      <c r="C69" t="s">
        <v>10</v>
      </c>
      <c r="D69">
        <v>59</v>
      </c>
      <c r="E69" s="1">
        <v>253</v>
      </c>
      <c r="F69" t="s">
        <v>916</v>
      </c>
      <c r="L69" s="1">
        <v>68</v>
      </c>
      <c r="M69" s="1">
        <v>23</v>
      </c>
      <c r="N69" t="s">
        <v>809</v>
      </c>
      <c r="O69" t="s">
        <v>209</v>
      </c>
      <c r="P69" s="65">
        <v>5.7893518518518518E-2</v>
      </c>
      <c r="Q69" t="s">
        <v>810</v>
      </c>
      <c r="R69" s="66" t="s">
        <v>811</v>
      </c>
      <c r="S69" t="s">
        <v>61</v>
      </c>
      <c r="T69" t="str">
        <f t="shared" si="2"/>
        <v>H</v>
      </c>
      <c r="U69" t="s">
        <v>61</v>
      </c>
      <c r="V69" t="str">
        <f t="shared" si="3"/>
        <v>V2</v>
      </c>
    </row>
    <row r="70" spans="1:22">
      <c r="A70" t="s">
        <v>897</v>
      </c>
      <c r="B70" t="s">
        <v>43</v>
      </c>
      <c r="C70" t="s">
        <v>10</v>
      </c>
      <c r="D70">
        <v>60</v>
      </c>
      <c r="E70" s="1">
        <v>252</v>
      </c>
      <c r="F70" t="s">
        <v>916</v>
      </c>
      <c r="L70" s="1">
        <v>69</v>
      </c>
      <c r="M70" s="1">
        <v>3</v>
      </c>
      <c r="N70" t="s">
        <v>812</v>
      </c>
      <c r="O70" t="s">
        <v>813</v>
      </c>
      <c r="P70" s="65">
        <v>5.859953703703704E-2</v>
      </c>
      <c r="Q70" t="s">
        <v>637</v>
      </c>
      <c r="R70" s="66" t="s">
        <v>814</v>
      </c>
      <c r="S70" t="s">
        <v>1</v>
      </c>
      <c r="T70" t="str">
        <f t="shared" si="2"/>
        <v>F</v>
      </c>
      <c r="U70" t="s">
        <v>1</v>
      </c>
      <c r="V70" t="str">
        <f t="shared" si="3"/>
        <v>SE</v>
      </c>
    </row>
    <row r="71" spans="1:22">
      <c r="A71" t="s">
        <v>898</v>
      </c>
      <c r="B71" t="s">
        <v>47</v>
      </c>
      <c r="C71" t="s">
        <v>10</v>
      </c>
      <c r="D71">
        <v>61</v>
      </c>
      <c r="E71" s="1">
        <v>251</v>
      </c>
      <c r="F71" t="s">
        <v>916</v>
      </c>
      <c r="L71" s="1">
        <v>70</v>
      </c>
      <c r="M71" s="1">
        <v>2</v>
      </c>
      <c r="N71" t="s">
        <v>815</v>
      </c>
      <c r="O71" t="s">
        <v>372</v>
      </c>
      <c r="P71" s="65">
        <v>5.8611111111111114E-2</v>
      </c>
      <c r="Q71" t="s">
        <v>637</v>
      </c>
      <c r="R71" s="66" t="s">
        <v>816</v>
      </c>
      <c r="S71" t="s">
        <v>857</v>
      </c>
      <c r="T71" t="str">
        <f t="shared" si="2"/>
        <v>F</v>
      </c>
      <c r="U71" t="s">
        <v>1</v>
      </c>
      <c r="V71" t="str">
        <f t="shared" si="3"/>
        <v>SE</v>
      </c>
    </row>
    <row r="72" spans="1:22">
      <c r="A72" t="s">
        <v>899</v>
      </c>
      <c r="B72" t="s">
        <v>47</v>
      </c>
      <c r="C72" t="s">
        <v>10</v>
      </c>
      <c r="D72">
        <v>63</v>
      </c>
      <c r="E72" s="1">
        <v>250</v>
      </c>
      <c r="F72" t="s">
        <v>916</v>
      </c>
      <c r="L72" s="1">
        <v>71</v>
      </c>
      <c r="M72" s="1">
        <v>1</v>
      </c>
      <c r="N72" t="s">
        <v>817</v>
      </c>
      <c r="O72" t="s">
        <v>818</v>
      </c>
      <c r="P72" s="65">
        <v>5.8981481481481489E-2</v>
      </c>
      <c r="Q72" t="s">
        <v>637</v>
      </c>
      <c r="R72" s="66" t="s">
        <v>819</v>
      </c>
      <c r="S72" t="s">
        <v>858</v>
      </c>
      <c r="T72" t="str">
        <f t="shared" si="2"/>
        <v>F</v>
      </c>
      <c r="U72" t="s">
        <v>1</v>
      </c>
      <c r="V72" t="str">
        <f t="shared" si="3"/>
        <v>SE</v>
      </c>
    </row>
    <row r="73" spans="1:22">
      <c r="A73" t="s">
        <v>902</v>
      </c>
      <c r="B73" t="s">
        <v>32</v>
      </c>
      <c r="C73" t="s">
        <v>10</v>
      </c>
      <c r="D73">
        <v>66</v>
      </c>
      <c r="E73" s="1">
        <v>249</v>
      </c>
      <c r="F73" t="s">
        <v>916</v>
      </c>
      <c r="L73" s="1">
        <v>72</v>
      </c>
      <c r="M73" s="1">
        <v>37</v>
      </c>
      <c r="N73" t="s">
        <v>820</v>
      </c>
      <c r="O73" t="s">
        <v>821</v>
      </c>
      <c r="P73" s="65">
        <v>5.9918981481481483E-2</v>
      </c>
      <c r="Q73" t="s">
        <v>637</v>
      </c>
      <c r="R73" s="66" t="s">
        <v>822</v>
      </c>
      <c r="S73" t="s">
        <v>850</v>
      </c>
      <c r="T73" t="str">
        <f t="shared" si="2"/>
        <v>H</v>
      </c>
      <c r="U73" t="s">
        <v>85</v>
      </c>
      <c r="V73" t="str">
        <f t="shared" si="3"/>
        <v>SE</v>
      </c>
    </row>
    <row r="74" spans="1:22">
      <c r="A74" t="s">
        <v>904</v>
      </c>
      <c r="B74" t="s">
        <v>34</v>
      </c>
      <c r="C74" t="s">
        <v>10</v>
      </c>
      <c r="D74">
        <v>68</v>
      </c>
      <c r="E74" s="1">
        <v>248</v>
      </c>
      <c r="F74" t="s">
        <v>916</v>
      </c>
      <c r="L74" s="1">
        <v>73</v>
      </c>
      <c r="M74" s="1">
        <v>7</v>
      </c>
      <c r="N74" t="s">
        <v>823</v>
      </c>
      <c r="O74" t="s">
        <v>824</v>
      </c>
      <c r="P74" s="65">
        <v>6.1504629629629631E-2</v>
      </c>
      <c r="Q74" t="s">
        <v>825</v>
      </c>
      <c r="R74" s="66" t="s">
        <v>826</v>
      </c>
      <c r="S74" t="s">
        <v>62</v>
      </c>
      <c r="T74" t="str">
        <f t="shared" si="2"/>
        <v>H</v>
      </c>
      <c r="U74" t="s">
        <v>62</v>
      </c>
      <c r="V74" t="str">
        <f t="shared" si="3"/>
        <v>V3</v>
      </c>
    </row>
    <row r="75" spans="1:22">
      <c r="A75" t="s">
        <v>908</v>
      </c>
      <c r="B75" t="s">
        <v>32</v>
      </c>
      <c r="C75" t="s">
        <v>10</v>
      </c>
      <c r="D75">
        <v>72</v>
      </c>
      <c r="E75" s="1">
        <v>247</v>
      </c>
      <c r="F75" t="s">
        <v>916</v>
      </c>
      <c r="L75" s="1">
        <v>74</v>
      </c>
      <c r="M75" s="1">
        <v>60</v>
      </c>
      <c r="N75" t="s">
        <v>827</v>
      </c>
      <c r="O75" t="s">
        <v>828</v>
      </c>
      <c r="P75" s="65">
        <v>6.8993055555555557E-2</v>
      </c>
      <c r="R75" s="66" t="s">
        <v>829</v>
      </c>
      <c r="S75" t="s">
        <v>3</v>
      </c>
      <c r="T75" t="str">
        <f t="shared" si="2"/>
        <v>F</v>
      </c>
      <c r="U75" t="s">
        <v>3</v>
      </c>
      <c r="V75" t="str">
        <f t="shared" si="3"/>
        <v>V2</v>
      </c>
    </row>
    <row r="76" spans="1:22">
      <c r="A76" t="s">
        <v>909</v>
      </c>
      <c r="B76" t="s">
        <v>43</v>
      </c>
      <c r="C76" t="s">
        <v>10</v>
      </c>
      <c r="D76">
        <v>73</v>
      </c>
      <c r="E76" s="1">
        <v>246</v>
      </c>
      <c r="F76" t="s">
        <v>916</v>
      </c>
      <c r="L76" s="1">
        <v>75</v>
      </c>
      <c r="M76" s="1">
        <v>59</v>
      </c>
      <c r="N76" t="s">
        <v>827</v>
      </c>
      <c r="O76" t="s">
        <v>249</v>
      </c>
      <c r="P76" s="65">
        <v>6.9027777777777785E-2</v>
      </c>
      <c r="Q76" t="s">
        <v>637</v>
      </c>
      <c r="R76" s="66" t="s">
        <v>830</v>
      </c>
      <c r="S76" t="s">
        <v>61</v>
      </c>
      <c r="T76" t="str">
        <f t="shared" si="2"/>
        <v>H</v>
      </c>
      <c r="U76" t="s">
        <v>61</v>
      </c>
      <c r="V76" t="str">
        <f t="shared" si="3"/>
        <v>V2</v>
      </c>
    </row>
    <row r="77" spans="1:22">
      <c r="A77" t="s">
        <v>911</v>
      </c>
      <c r="B77" t="s">
        <v>34</v>
      </c>
      <c r="C77" t="s">
        <v>10</v>
      </c>
      <c r="D77">
        <v>75</v>
      </c>
      <c r="E77" s="1">
        <v>245</v>
      </c>
      <c r="F77" t="s">
        <v>916</v>
      </c>
      <c r="L77" s="1">
        <v>76</v>
      </c>
      <c r="M77" s="1">
        <v>4</v>
      </c>
      <c r="N77" t="s">
        <v>831</v>
      </c>
      <c r="O77" t="s">
        <v>832</v>
      </c>
      <c r="P77" s="65">
        <v>6.9942129629629632E-2</v>
      </c>
      <c r="Q77" t="s">
        <v>825</v>
      </c>
      <c r="R77" s="66" t="s">
        <v>833</v>
      </c>
      <c r="S77" t="s">
        <v>62</v>
      </c>
      <c r="T77" t="str">
        <f t="shared" si="2"/>
        <v>H</v>
      </c>
      <c r="U77" t="s">
        <v>62</v>
      </c>
      <c r="V77" t="str">
        <f t="shared" si="3"/>
        <v>V3</v>
      </c>
    </row>
    <row r="78" spans="1:22">
      <c r="A78" t="s">
        <v>912</v>
      </c>
      <c r="B78" t="s">
        <v>43</v>
      </c>
      <c r="C78" t="s">
        <v>10</v>
      </c>
      <c r="D78">
        <v>76</v>
      </c>
      <c r="E78" s="1">
        <v>244</v>
      </c>
      <c r="F78" t="s">
        <v>916</v>
      </c>
      <c r="L78" s="1">
        <v>77</v>
      </c>
      <c r="M78" s="1">
        <v>5</v>
      </c>
      <c r="N78" t="s">
        <v>834</v>
      </c>
      <c r="O78" t="s">
        <v>835</v>
      </c>
      <c r="P78" s="65">
        <v>6.9953703703703699E-2</v>
      </c>
      <c r="Q78" t="s">
        <v>825</v>
      </c>
      <c r="R78" s="66" t="s">
        <v>836</v>
      </c>
      <c r="S78" t="s">
        <v>62</v>
      </c>
      <c r="T78" t="str">
        <f t="shared" si="2"/>
        <v>H</v>
      </c>
      <c r="U78" t="s">
        <v>62</v>
      </c>
      <c r="V78" t="str">
        <f t="shared" si="3"/>
        <v>V3</v>
      </c>
    </row>
    <row r="79" spans="1:22">
      <c r="A79" t="s">
        <v>913</v>
      </c>
      <c r="B79" t="s">
        <v>43</v>
      </c>
      <c r="C79" t="s">
        <v>10</v>
      </c>
      <c r="D79">
        <v>77</v>
      </c>
      <c r="E79" s="1">
        <v>243</v>
      </c>
      <c r="F79" t="s">
        <v>916</v>
      </c>
      <c r="L79" s="1">
        <v>78</v>
      </c>
      <c r="M79" s="1">
        <v>6</v>
      </c>
      <c r="N79" t="s">
        <v>837</v>
      </c>
      <c r="O79" t="s">
        <v>838</v>
      </c>
      <c r="P79" s="65">
        <v>7.4456018518518519E-2</v>
      </c>
      <c r="Q79" t="s">
        <v>839</v>
      </c>
      <c r="R79" s="66" t="s">
        <v>840</v>
      </c>
      <c r="S79" t="s">
        <v>4</v>
      </c>
      <c r="T79" t="str">
        <f t="shared" si="2"/>
        <v>F</v>
      </c>
      <c r="U79" t="s">
        <v>4</v>
      </c>
      <c r="V79" t="str">
        <f t="shared" si="3"/>
        <v>V3</v>
      </c>
    </row>
    <row r="80" spans="1:22">
      <c r="A80" t="s">
        <v>914</v>
      </c>
      <c r="B80" t="s">
        <v>43</v>
      </c>
      <c r="C80" t="s">
        <v>10</v>
      </c>
      <c r="D80">
        <v>79</v>
      </c>
      <c r="E80" s="1">
        <v>242</v>
      </c>
      <c r="F80" t="s">
        <v>916</v>
      </c>
      <c r="L80" s="1">
        <v>79</v>
      </c>
      <c r="M80" s="1">
        <v>11</v>
      </c>
      <c r="N80" t="s">
        <v>841</v>
      </c>
      <c r="O80" t="s">
        <v>842</v>
      </c>
      <c r="P80" s="65">
        <v>7.4699074074074071E-2</v>
      </c>
      <c r="Q80" t="s">
        <v>637</v>
      </c>
      <c r="R80" s="66" t="s">
        <v>843</v>
      </c>
      <c r="S80" t="s">
        <v>62</v>
      </c>
      <c r="T80" t="str">
        <f t="shared" si="2"/>
        <v>H</v>
      </c>
      <c r="U80" t="s">
        <v>62</v>
      </c>
      <c r="V80" t="str">
        <f t="shared" si="3"/>
        <v>V3</v>
      </c>
    </row>
  </sheetData>
  <sortState ref="A2:F80">
    <sortCondition ref="C2:C80"/>
    <sortCondition ref="D2:D8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/>
  <dimension ref="A1:Z265"/>
  <sheetViews>
    <sheetView zoomScaleNormal="100" workbookViewId="0">
      <selection activeCell="A2" sqref="A2:F92"/>
    </sheetView>
  </sheetViews>
  <sheetFormatPr baseColWidth="10" defaultRowHeight="15.75"/>
  <cols>
    <col min="1" max="1" width="30.85546875" style="75" customWidth="1"/>
    <col min="2" max="2" width="15.5703125" style="75" customWidth="1"/>
    <col min="3" max="5" width="11.42578125" style="77"/>
    <col min="6" max="6" width="22.7109375" style="75" customWidth="1"/>
    <col min="7" max="10" width="11.42578125" style="75"/>
    <col min="11" max="11" width="5.28515625" style="76" customWidth="1"/>
    <col min="12" max="12" width="7.140625" style="96" customWidth="1"/>
    <col min="13" max="13" width="4.140625" style="77" customWidth="1"/>
    <col min="14" max="14" width="4.28515625" style="77" customWidth="1"/>
    <col min="15" max="15" width="3.5703125" style="77" customWidth="1"/>
    <col min="16" max="16" width="2.28515625" style="77" customWidth="1"/>
    <col min="17" max="17" width="6.140625" style="77" customWidth="1"/>
    <col min="18" max="18" width="27.42578125" style="77" customWidth="1"/>
    <col min="19" max="19" width="3.85546875" style="77" customWidth="1"/>
    <col min="20" max="20" width="23.42578125" style="77" customWidth="1"/>
    <col min="21" max="21" width="4.5703125" style="77" customWidth="1"/>
    <col min="22" max="22" width="5.28515625" style="77" customWidth="1"/>
    <col min="23" max="23" width="5" style="77" customWidth="1"/>
    <col min="24" max="25" width="11.42578125" style="75"/>
    <col min="26" max="26" width="35.42578125" style="75" customWidth="1"/>
    <col min="27" max="266" width="11.42578125" style="75"/>
    <col min="267" max="267" width="5.28515625" style="75" customWidth="1"/>
    <col min="268" max="268" width="7.140625" style="75" customWidth="1"/>
    <col min="269" max="269" width="4.140625" style="75" customWidth="1"/>
    <col min="270" max="270" width="4.28515625" style="75" customWidth="1"/>
    <col min="271" max="271" width="3.5703125" style="75" customWidth="1"/>
    <col min="272" max="272" width="2.28515625" style="75" customWidth="1"/>
    <col min="273" max="273" width="6.140625" style="75" customWidth="1"/>
    <col min="274" max="274" width="27.42578125" style="75" customWidth="1"/>
    <col min="275" max="275" width="3.85546875" style="75" customWidth="1"/>
    <col min="276" max="276" width="23.42578125" style="75" customWidth="1"/>
    <col min="277" max="277" width="4.5703125" style="75" customWidth="1"/>
    <col min="278" max="278" width="5.28515625" style="75" customWidth="1"/>
    <col min="279" max="279" width="5" style="75" customWidth="1"/>
    <col min="280" max="281" width="11.42578125" style="75"/>
    <col min="282" max="282" width="35.42578125" style="75" customWidth="1"/>
    <col min="283" max="522" width="11.42578125" style="75"/>
    <col min="523" max="523" width="5.28515625" style="75" customWidth="1"/>
    <col min="524" max="524" width="7.140625" style="75" customWidth="1"/>
    <col min="525" max="525" width="4.140625" style="75" customWidth="1"/>
    <col min="526" max="526" width="4.28515625" style="75" customWidth="1"/>
    <col min="527" max="527" width="3.5703125" style="75" customWidth="1"/>
    <col min="528" max="528" width="2.28515625" style="75" customWidth="1"/>
    <col min="529" max="529" width="6.140625" style="75" customWidth="1"/>
    <col min="530" max="530" width="27.42578125" style="75" customWidth="1"/>
    <col min="531" max="531" width="3.85546875" style="75" customWidth="1"/>
    <col min="532" max="532" width="23.42578125" style="75" customWidth="1"/>
    <col min="533" max="533" width="4.5703125" style="75" customWidth="1"/>
    <col min="534" max="534" width="5.28515625" style="75" customWidth="1"/>
    <col min="535" max="535" width="5" style="75" customWidth="1"/>
    <col min="536" max="537" width="11.42578125" style="75"/>
    <col min="538" max="538" width="35.42578125" style="75" customWidth="1"/>
    <col min="539" max="778" width="11.42578125" style="75"/>
    <col min="779" max="779" width="5.28515625" style="75" customWidth="1"/>
    <col min="780" max="780" width="7.140625" style="75" customWidth="1"/>
    <col min="781" max="781" width="4.140625" style="75" customWidth="1"/>
    <col min="782" max="782" width="4.28515625" style="75" customWidth="1"/>
    <col min="783" max="783" width="3.5703125" style="75" customWidth="1"/>
    <col min="784" max="784" width="2.28515625" style="75" customWidth="1"/>
    <col min="785" max="785" width="6.140625" style="75" customWidth="1"/>
    <col min="786" max="786" width="27.42578125" style="75" customWidth="1"/>
    <col min="787" max="787" width="3.85546875" style="75" customWidth="1"/>
    <col min="788" max="788" width="23.42578125" style="75" customWidth="1"/>
    <col min="789" max="789" width="4.5703125" style="75" customWidth="1"/>
    <col min="790" max="790" width="5.28515625" style="75" customWidth="1"/>
    <col min="791" max="791" width="5" style="75" customWidth="1"/>
    <col min="792" max="793" width="11.42578125" style="75"/>
    <col min="794" max="794" width="35.42578125" style="75" customWidth="1"/>
    <col min="795" max="1034" width="11.42578125" style="75"/>
    <col min="1035" max="1035" width="5.28515625" style="75" customWidth="1"/>
    <col min="1036" max="1036" width="7.140625" style="75" customWidth="1"/>
    <col min="1037" max="1037" width="4.140625" style="75" customWidth="1"/>
    <col min="1038" max="1038" width="4.28515625" style="75" customWidth="1"/>
    <col min="1039" max="1039" width="3.5703125" style="75" customWidth="1"/>
    <col min="1040" max="1040" width="2.28515625" style="75" customWidth="1"/>
    <col min="1041" max="1041" width="6.140625" style="75" customWidth="1"/>
    <col min="1042" max="1042" width="27.42578125" style="75" customWidth="1"/>
    <col min="1043" max="1043" width="3.85546875" style="75" customWidth="1"/>
    <col min="1044" max="1044" width="23.42578125" style="75" customWidth="1"/>
    <col min="1045" max="1045" width="4.5703125" style="75" customWidth="1"/>
    <col min="1046" max="1046" width="5.28515625" style="75" customWidth="1"/>
    <col min="1047" max="1047" width="5" style="75" customWidth="1"/>
    <col min="1048" max="1049" width="11.42578125" style="75"/>
    <col min="1050" max="1050" width="35.42578125" style="75" customWidth="1"/>
    <col min="1051" max="1290" width="11.42578125" style="75"/>
    <col min="1291" max="1291" width="5.28515625" style="75" customWidth="1"/>
    <col min="1292" max="1292" width="7.140625" style="75" customWidth="1"/>
    <col min="1293" max="1293" width="4.140625" style="75" customWidth="1"/>
    <col min="1294" max="1294" width="4.28515625" style="75" customWidth="1"/>
    <col min="1295" max="1295" width="3.5703125" style="75" customWidth="1"/>
    <col min="1296" max="1296" width="2.28515625" style="75" customWidth="1"/>
    <col min="1297" max="1297" width="6.140625" style="75" customWidth="1"/>
    <col min="1298" max="1298" width="27.42578125" style="75" customWidth="1"/>
    <col min="1299" max="1299" width="3.85546875" style="75" customWidth="1"/>
    <col min="1300" max="1300" width="23.42578125" style="75" customWidth="1"/>
    <col min="1301" max="1301" width="4.5703125" style="75" customWidth="1"/>
    <col min="1302" max="1302" width="5.28515625" style="75" customWidth="1"/>
    <col min="1303" max="1303" width="5" style="75" customWidth="1"/>
    <col min="1304" max="1305" width="11.42578125" style="75"/>
    <col min="1306" max="1306" width="35.42578125" style="75" customWidth="1"/>
    <col min="1307" max="1546" width="11.42578125" style="75"/>
    <col min="1547" max="1547" width="5.28515625" style="75" customWidth="1"/>
    <col min="1548" max="1548" width="7.140625" style="75" customWidth="1"/>
    <col min="1549" max="1549" width="4.140625" style="75" customWidth="1"/>
    <col min="1550" max="1550" width="4.28515625" style="75" customWidth="1"/>
    <col min="1551" max="1551" width="3.5703125" style="75" customWidth="1"/>
    <col min="1552" max="1552" width="2.28515625" style="75" customWidth="1"/>
    <col min="1553" max="1553" width="6.140625" style="75" customWidth="1"/>
    <col min="1554" max="1554" width="27.42578125" style="75" customWidth="1"/>
    <col min="1555" max="1555" width="3.85546875" style="75" customWidth="1"/>
    <col min="1556" max="1556" width="23.42578125" style="75" customWidth="1"/>
    <col min="1557" max="1557" width="4.5703125" style="75" customWidth="1"/>
    <col min="1558" max="1558" width="5.28515625" style="75" customWidth="1"/>
    <col min="1559" max="1559" width="5" style="75" customWidth="1"/>
    <col min="1560" max="1561" width="11.42578125" style="75"/>
    <col min="1562" max="1562" width="35.42578125" style="75" customWidth="1"/>
    <col min="1563" max="1802" width="11.42578125" style="75"/>
    <col min="1803" max="1803" width="5.28515625" style="75" customWidth="1"/>
    <col min="1804" max="1804" width="7.140625" style="75" customWidth="1"/>
    <col min="1805" max="1805" width="4.140625" style="75" customWidth="1"/>
    <col min="1806" max="1806" width="4.28515625" style="75" customWidth="1"/>
    <col min="1807" max="1807" width="3.5703125" style="75" customWidth="1"/>
    <col min="1808" max="1808" width="2.28515625" style="75" customWidth="1"/>
    <col min="1809" max="1809" width="6.140625" style="75" customWidth="1"/>
    <col min="1810" max="1810" width="27.42578125" style="75" customWidth="1"/>
    <col min="1811" max="1811" width="3.85546875" style="75" customWidth="1"/>
    <col min="1812" max="1812" width="23.42578125" style="75" customWidth="1"/>
    <col min="1813" max="1813" width="4.5703125" style="75" customWidth="1"/>
    <col min="1814" max="1814" width="5.28515625" style="75" customWidth="1"/>
    <col min="1815" max="1815" width="5" style="75" customWidth="1"/>
    <col min="1816" max="1817" width="11.42578125" style="75"/>
    <col min="1818" max="1818" width="35.42578125" style="75" customWidth="1"/>
    <col min="1819" max="2058" width="11.42578125" style="75"/>
    <col min="2059" max="2059" width="5.28515625" style="75" customWidth="1"/>
    <col min="2060" max="2060" width="7.140625" style="75" customWidth="1"/>
    <col min="2061" max="2061" width="4.140625" style="75" customWidth="1"/>
    <col min="2062" max="2062" width="4.28515625" style="75" customWidth="1"/>
    <col min="2063" max="2063" width="3.5703125" style="75" customWidth="1"/>
    <col min="2064" max="2064" width="2.28515625" style="75" customWidth="1"/>
    <col min="2065" max="2065" width="6.140625" style="75" customWidth="1"/>
    <col min="2066" max="2066" width="27.42578125" style="75" customWidth="1"/>
    <col min="2067" max="2067" width="3.85546875" style="75" customWidth="1"/>
    <col min="2068" max="2068" width="23.42578125" style="75" customWidth="1"/>
    <col min="2069" max="2069" width="4.5703125" style="75" customWidth="1"/>
    <col min="2070" max="2070" width="5.28515625" style="75" customWidth="1"/>
    <col min="2071" max="2071" width="5" style="75" customWidth="1"/>
    <col min="2072" max="2073" width="11.42578125" style="75"/>
    <col min="2074" max="2074" width="35.42578125" style="75" customWidth="1"/>
    <col min="2075" max="2314" width="11.42578125" style="75"/>
    <col min="2315" max="2315" width="5.28515625" style="75" customWidth="1"/>
    <col min="2316" max="2316" width="7.140625" style="75" customWidth="1"/>
    <col min="2317" max="2317" width="4.140625" style="75" customWidth="1"/>
    <col min="2318" max="2318" width="4.28515625" style="75" customWidth="1"/>
    <col min="2319" max="2319" width="3.5703125" style="75" customWidth="1"/>
    <col min="2320" max="2320" width="2.28515625" style="75" customWidth="1"/>
    <col min="2321" max="2321" width="6.140625" style="75" customWidth="1"/>
    <col min="2322" max="2322" width="27.42578125" style="75" customWidth="1"/>
    <col min="2323" max="2323" width="3.85546875" style="75" customWidth="1"/>
    <col min="2324" max="2324" width="23.42578125" style="75" customWidth="1"/>
    <col min="2325" max="2325" width="4.5703125" style="75" customWidth="1"/>
    <col min="2326" max="2326" width="5.28515625" style="75" customWidth="1"/>
    <col min="2327" max="2327" width="5" style="75" customWidth="1"/>
    <col min="2328" max="2329" width="11.42578125" style="75"/>
    <col min="2330" max="2330" width="35.42578125" style="75" customWidth="1"/>
    <col min="2331" max="2570" width="11.42578125" style="75"/>
    <col min="2571" max="2571" width="5.28515625" style="75" customWidth="1"/>
    <col min="2572" max="2572" width="7.140625" style="75" customWidth="1"/>
    <col min="2573" max="2573" width="4.140625" style="75" customWidth="1"/>
    <col min="2574" max="2574" width="4.28515625" style="75" customWidth="1"/>
    <col min="2575" max="2575" width="3.5703125" style="75" customWidth="1"/>
    <col min="2576" max="2576" width="2.28515625" style="75" customWidth="1"/>
    <col min="2577" max="2577" width="6.140625" style="75" customWidth="1"/>
    <col min="2578" max="2578" width="27.42578125" style="75" customWidth="1"/>
    <col min="2579" max="2579" width="3.85546875" style="75" customWidth="1"/>
    <col min="2580" max="2580" width="23.42578125" style="75" customWidth="1"/>
    <col min="2581" max="2581" width="4.5703125" style="75" customWidth="1"/>
    <col min="2582" max="2582" width="5.28515625" style="75" customWidth="1"/>
    <col min="2583" max="2583" width="5" style="75" customWidth="1"/>
    <col min="2584" max="2585" width="11.42578125" style="75"/>
    <col min="2586" max="2586" width="35.42578125" style="75" customWidth="1"/>
    <col min="2587" max="2826" width="11.42578125" style="75"/>
    <col min="2827" max="2827" width="5.28515625" style="75" customWidth="1"/>
    <col min="2828" max="2828" width="7.140625" style="75" customWidth="1"/>
    <col min="2829" max="2829" width="4.140625" style="75" customWidth="1"/>
    <col min="2830" max="2830" width="4.28515625" style="75" customWidth="1"/>
    <col min="2831" max="2831" width="3.5703125" style="75" customWidth="1"/>
    <col min="2832" max="2832" width="2.28515625" style="75" customWidth="1"/>
    <col min="2833" max="2833" width="6.140625" style="75" customWidth="1"/>
    <col min="2834" max="2834" width="27.42578125" style="75" customWidth="1"/>
    <col min="2835" max="2835" width="3.85546875" style="75" customWidth="1"/>
    <col min="2836" max="2836" width="23.42578125" style="75" customWidth="1"/>
    <col min="2837" max="2837" width="4.5703125" style="75" customWidth="1"/>
    <col min="2838" max="2838" width="5.28515625" style="75" customWidth="1"/>
    <col min="2839" max="2839" width="5" style="75" customWidth="1"/>
    <col min="2840" max="2841" width="11.42578125" style="75"/>
    <col min="2842" max="2842" width="35.42578125" style="75" customWidth="1"/>
    <col min="2843" max="3082" width="11.42578125" style="75"/>
    <col min="3083" max="3083" width="5.28515625" style="75" customWidth="1"/>
    <col min="3084" max="3084" width="7.140625" style="75" customWidth="1"/>
    <col min="3085" max="3085" width="4.140625" style="75" customWidth="1"/>
    <col min="3086" max="3086" width="4.28515625" style="75" customWidth="1"/>
    <col min="3087" max="3087" width="3.5703125" style="75" customWidth="1"/>
    <col min="3088" max="3088" width="2.28515625" style="75" customWidth="1"/>
    <col min="3089" max="3089" width="6.140625" style="75" customWidth="1"/>
    <col min="3090" max="3090" width="27.42578125" style="75" customWidth="1"/>
    <col min="3091" max="3091" width="3.85546875" style="75" customWidth="1"/>
    <col min="3092" max="3092" width="23.42578125" style="75" customWidth="1"/>
    <col min="3093" max="3093" width="4.5703125" style="75" customWidth="1"/>
    <col min="3094" max="3094" width="5.28515625" style="75" customWidth="1"/>
    <col min="3095" max="3095" width="5" style="75" customWidth="1"/>
    <col min="3096" max="3097" width="11.42578125" style="75"/>
    <col min="3098" max="3098" width="35.42578125" style="75" customWidth="1"/>
    <col min="3099" max="3338" width="11.42578125" style="75"/>
    <col min="3339" max="3339" width="5.28515625" style="75" customWidth="1"/>
    <col min="3340" max="3340" width="7.140625" style="75" customWidth="1"/>
    <col min="3341" max="3341" width="4.140625" style="75" customWidth="1"/>
    <col min="3342" max="3342" width="4.28515625" style="75" customWidth="1"/>
    <col min="3343" max="3343" width="3.5703125" style="75" customWidth="1"/>
    <col min="3344" max="3344" width="2.28515625" style="75" customWidth="1"/>
    <col min="3345" max="3345" width="6.140625" style="75" customWidth="1"/>
    <col min="3346" max="3346" width="27.42578125" style="75" customWidth="1"/>
    <col min="3347" max="3347" width="3.85546875" style="75" customWidth="1"/>
    <col min="3348" max="3348" width="23.42578125" style="75" customWidth="1"/>
    <col min="3349" max="3349" width="4.5703125" style="75" customWidth="1"/>
    <col min="3350" max="3350" width="5.28515625" style="75" customWidth="1"/>
    <col min="3351" max="3351" width="5" style="75" customWidth="1"/>
    <col min="3352" max="3353" width="11.42578125" style="75"/>
    <col min="3354" max="3354" width="35.42578125" style="75" customWidth="1"/>
    <col min="3355" max="3594" width="11.42578125" style="75"/>
    <col min="3595" max="3595" width="5.28515625" style="75" customWidth="1"/>
    <col min="3596" max="3596" width="7.140625" style="75" customWidth="1"/>
    <col min="3597" max="3597" width="4.140625" style="75" customWidth="1"/>
    <col min="3598" max="3598" width="4.28515625" style="75" customWidth="1"/>
    <col min="3599" max="3599" width="3.5703125" style="75" customWidth="1"/>
    <col min="3600" max="3600" width="2.28515625" style="75" customWidth="1"/>
    <col min="3601" max="3601" width="6.140625" style="75" customWidth="1"/>
    <col min="3602" max="3602" width="27.42578125" style="75" customWidth="1"/>
    <col min="3603" max="3603" width="3.85546875" style="75" customWidth="1"/>
    <col min="3604" max="3604" width="23.42578125" style="75" customWidth="1"/>
    <col min="3605" max="3605" width="4.5703125" style="75" customWidth="1"/>
    <col min="3606" max="3606" width="5.28515625" style="75" customWidth="1"/>
    <col min="3607" max="3607" width="5" style="75" customWidth="1"/>
    <col min="3608" max="3609" width="11.42578125" style="75"/>
    <col min="3610" max="3610" width="35.42578125" style="75" customWidth="1"/>
    <col min="3611" max="3850" width="11.42578125" style="75"/>
    <col min="3851" max="3851" width="5.28515625" style="75" customWidth="1"/>
    <col min="3852" max="3852" width="7.140625" style="75" customWidth="1"/>
    <col min="3853" max="3853" width="4.140625" style="75" customWidth="1"/>
    <col min="3854" max="3854" width="4.28515625" style="75" customWidth="1"/>
    <col min="3855" max="3855" width="3.5703125" style="75" customWidth="1"/>
    <col min="3856" max="3856" width="2.28515625" style="75" customWidth="1"/>
    <col min="3857" max="3857" width="6.140625" style="75" customWidth="1"/>
    <col min="3858" max="3858" width="27.42578125" style="75" customWidth="1"/>
    <col min="3859" max="3859" width="3.85546875" style="75" customWidth="1"/>
    <col min="3860" max="3860" width="23.42578125" style="75" customWidth="1"/>
    <col min="3861" max="3861" width="4.5703125" style="75" customWidth="1"/>
    <col min="3862" max="3862" width="5.28515625" style="75" customWidth="1"/>
    <col min="3863" max="3863" width="5" style="75" customWidth="1"/>
    <col min="3864" max="3865" width="11.42578125" style="75"/>
    <col min="3866" max="3866" width="35.42578125" style="75" customWidth="1"/>
    <col min="3867" max="4106" width="11.42578125" style="75"/>
    <col min="4107" max="4107" width="5.28515625" style="75" customWidth="1"/>
    <col min="4108" max="4108" width="7.140625" style="75" customWidth="1"/>
    <col min="4109" max="4109" width="4.140625" style="75" customWidth="1"/>
    <col min="4110" max="4110" width="4.28515625" style="75" customWidth="1"/>
    <col min="4111" max="4111" width="3.5703125" style="75" customWidth="1"/>
    <col min="4112" max="4112" width="2.28515625" style="75" customWidth="1"/>
    <col min="4113" max="4113" width="6.140625" style="75" customWidth="1"/>
    <col min="4114" max="4114" width="27.42578125" style="75" customWidth="1"/>
    <col min="4115" max="4115" width="3.85546875" style="75" customWidth="1"/>
    <col min="4116" max="4116" width="23.42578125" style="75" customWidth="1"/>
    <col min="4117" max="4117" width="4.5703125" style="75" customWidth="1"/>
    <col min="4118" max="4118" width="5.28515625" style="75" customWidth="1"/>
    <col min="4119" max="4119" width="5" style="75" customWidth="1"/>
    <col min="4120" max="4121" width="11.42578125" style="75"/>
    <col min="4122" max="4122" width="35.42578125" style="75" customWidth="1"/>
    <col min="4123" max="4362" width="11.42578125" style="75"/>
    <col min="4363" max="4363" width="5.28515625" style="75" customWidth="1"/>
    <col min="4364" max="4364" width="7.140625" style="75" customWidth="1"/>
    <col min="4365" max="4365" width="4.140625" style="75" customWidth="1"/>
    <col min="4366" max="4366" width="4.28515625" style="75" customWidth="1"/>
    <col min="4367" max="4367" width="3.5703125" style="75" customWidth="1"/>
    <col min="4368" max="4368" width="2.28515625" style="75" customWidth="1"/>
    <col min="4369" max="4369" width="6.140625" style="75" customWidth="1"/>
    <col min="4370" max="4370" width="27.42578125" style="75" customWidth="1"/>
    <col min="4371" max="4371" width="3.85546875" style="75" customWidth="1"/>
    <col min="4372" max="4372" width="23.42578125" style="75" customWidth="1"/>
    <col min="4373" max="4373" width="4.5703125" style="75" customWidth="1"/>
    <col min="4374" max="4374" width="5.28515625" style="75" customWidth="1"/>
    <col min="4375" max="4375" width="5" style="75" customWidth="1"/>
    <col min="4376" max="4377" width="11.42578125" style="75"/>
    <col min="4378" max="4378" width="35.42578125" style="75" customWidth="1"/>
    <col min="4379" max="4618" width="11.42578125" style="75"/>
    <col min="4619" max="4619" width="5.28515625" style="75" customWidth="1"/>
    <col min="4620" max="4620" width="7.140625" style="75" customWidth="1"/>
    <col min="4621" max="4621" width="4.140625" style="75" customWidth="1"/>
    <col min="4622" max="4622" width="4.28515625" style="75" customWidth="1"/>
    <col min="4623" max="4623" width="3.5703125" style="75" customWidth="1"/>
    <col min="4624" max="4624" width="2.28515625" style="75" customWidth="1"/>
    <col min="4625" max="4625" width="6.140625" style="75" customWidth="1"/>
    <col min="4626" max="4626" width="27.42578125" style="75" customWidth="1"/>
    <col min="4627" max="4627" width="3.85546875" style="75" customWidth="1"/>
    <col min="4628" max="4628" width="23.42578125" style="75" customWidth="1"/>
    <col min="4629" max="4629" width="4.5703125" style="75" customWidth="1"/>
    <col min="4630" max="4630" width="5.28515625" style="75" customWidth="1"/>
    <col min="4631" max="4631" width="5" style="75" customWidth="1"/>
    <col min="4632" max="4633" width="11.42578125" style="75"/>
    <col min="4634" max="4634" width="35.42578125" style="75" customWidth="1"/>
    <col min="4635" max="4874" width="11.42578125" style="75"/>
    <col min="4875" max="4875" width="5.28515625" style="75" customWidth="1"/>
    <col min="4876" max="4876" width="7.140625" style="75" customWidth="1"/>
    <col min="4877" max="4877" width="4.140625" style="75" customWidth="1"/>
    <col min="4878" max="4878" width="4.28515625" style="75" customWidth="1"/>
    <col min="4879" max="4879" width="3.5703125" style="75" customWidth="1"/>
    <col min="4880" max="4880" width="2.28515625" style="75" customWidth="1"/>
    <col min="4881" max="4881" width="6.140625" style="75" customWidth="1"/>
    <col min="4882" max="4882" width="27.42578125" style="75" customWidth="1"/>
    <col min="4883" max="4883" width="3.85546875" style="75" customWidth="1"/>
    <col min="4884" max="4884" width="23.42578125" style="75" customWidth="1"/>
    <col min="4885" max="4885" width="4.5703125" style="75" customWidth="1"/>
    <col min="4886" max="4886" width="5.28515625" style="75" customWidth="1"/>
    <col min="4887" max="4887" width="5" style="75" customWidth="1"/>
    <col min="4888" max="4889" width="11.42578125" style="75"/>
    <col min="4890" max="4890" width="35.42578125" style="75" customWidth="1"/>
    <col min="4891" max="5130" width="11.42578125" style="75"/>
    <col min="5131" max="5131" width="5.28515625" style="75" customWidth="1"/>
    <col min="5132" max="5132" width="7.140625" style="75" customWidth="1"/>
    <col min="5133" max="5133" width="4.140625" style="75" customWidth="1"/>
    <col min="5134" max="5134" width="4.28515625" style="75" customWidth="1"/>
    <col min="5135" max="5135" width="3.5703125" style="75" customWidth="1"/>
    <col min="5136" max="5136" width="2.28515625" style="75" customWidth="1"/>
    <col min="5137" max="5137" width="6.140625" style="75" customWidth="1"/>
    <col min="5138" max="5138" width="27.42578125" style="75" customWidth="1"/>
    <col min="5139" max="5139" width="3.85546875" style="75" customWidth="1"/>
    <col min="5140" max="5140" width="23.42578125" style="75" customWidth="1"/>
    <col min="5141" max="5141" width="4.5703125" style="75" customWidth="1"/>
    <col min="5142" max="5142" width="5.28515625" style="75" customWidth="1"/>
    <col min="5143" max="5143" width="5" style="75" customWidth="1"/>
    <col min="5144" max="5145" width="11.42578125" style="75"/>
    <col min="5146" max="5146" width="35.42578125" style="75" customWidth="1"/>
    <col min="5147" max="5386" width="11.42578125" style="75"/>
    <col min="5387" max="5387" width="5.28515625" style="75" customWidth="1"/>
    <col min="5388" max="5388" width="7.140625" style="75" customWidth="1"/>
    <col min="5389" max="5389" width="4.140625" style="75" customWidth="1"/>
    <col min="5390" max="5390" width="4.28515625" style="75" customWidth="1"/>
    <col min="5391" max="5391" width="3.5703125" style="75" customWidth="1"/>
    <col min="5392" max="5392" width="2.28515625" style="75" customWidth="1"/>
    <col min="5393" max="5393" width="6.140625" style="75" customWidth="1"/>
    <col min="5394" max="5394" width="27.42578125" style="75" customWidth="1"/>
    <col min="5395" max="5395" width="3.85546875" style="75" customWidth="1"/>
    <col min="5396" max="5396" width="23.42578125" style="75" customWidth="1"/>
    <col min="5397" max="5397" width="4.5703125" style="75" customWidth="1"/>
    <col min="5398" max="5398" width="5.28515625" style="75" customWidth="1"/>
    <col min="5399" max="5399" width="5" style="75" customWidth="1"/>
    <col min="5400" max="5401" width="11.42578125" style="75"/>
    <col min="5402" max="5402" width="35.42578125" style="75" customWidth="1"/>
    <col min="5403" max="5642" width="11.42578125" style="75"/>
    <col min="5643" max="5643" width="5.28515625" style="75" customWidth="1"/>
    <col min="5644" max="5644" width="7.140625" style="75" customWidth="1"/>
    <col min="5645" max="5645" width="4.140625" style="75" customWidth="1"/>
    <col min="5646" max="5646" width="4.28515625" style="75" customWidth="1"/>
    <col min="5647" max="5647" width="3.5703125" style="75" customWidth="1"/>
    <col min="5648" max="5648" width="2.28515625" style="75" customWidth="1"/>
    <col min="5649" max="5649" width="6.140625" style="75" customWidth="1"/>
    <col min="5650" max="5650" width="27.42578125" style="75" customWidth="1"/>
    <col min="5651" max="5651" width="3.85546875" style="75" customWidth="1"/>
    <col min="5652" max="5652" width="23.42578125" style="75" customWidth="1"/>
    <col min="5653" max="5653" width="4.5703125" style="75" customWidth="1"/>
    <col min="5654" max="5654" width="5.28515625" style="75" customWidth="1"/>
    <col min="5655" max="5655" width="5" style="75" customWidth="1"/>
    <col min="5656" max="5657" width="11.42578125" style="75"/>
    <col min="5658" max="5658" width="35.42578125" style="75" customWidth="1"/>
    <col min="5659" max="5898" width="11.42578125" style="75"/>
    <col min="5899" max="5899" width="5.28515625" style="75" customWidth="1"/>
    <col min="5900" max="5900" width="7.140625" style="75" customWidth="1"/>
    <col min="5901" max="5901" width="4.140625" style="75" customWidth="1"/>
    <col min="5902" max="5902" width="4.28515625" style="75" customWidth="1"/>
    <col min="5903" max="5903" width="3.5703125" style="75" customWidth="1"/>
    <col min="5904" max="5904" width="2.28515625" style="75" customWidth="1"/>
    <col min="5905" max="5905" width="6.140625" style="75" customWidth="1"/>
    <col min="5906" max="5906" width="27.42578125" style="75" customWidth="1"/>
    <col min="5907" max="5907" width="3.85546875" style="75" customWidth="1"/>
    <col min="5908" max="5908" width="23.42578125" style="75" customWidth="1"/>
    <col min="5909" max="5909" width="4.5703125" style="75" customWidth="1"/>
    <col min="5910" max="5910" width="5.28515625" style="75" customWidth="1"/>
    <col min="5911" max="5911" width="5" style="75" customWidth="1"/>
    <col min="5912" max="5913" width="11.42578125" style="75"/>
    <col min="5914" max="5914" width="35.42578125" style="75" customWidth="1"/>
    <col min="5915" max="6154" width="11.42578125" style="75"/>
    <col min="6155" max="6155" width="5.28515625" style="75" customWidth="1"/>
    <col min="6156" max="6156" width="7.140625" style="75" customWidth="1"/>
    <col min="6157" max="6157" width="4.140625" style="75" customWidth="1"/>
    <col min="6158" max="6158" width="4.28515625" style="75" customWidth="1"/>
    <col min="6159" max="6159" width="3.5703125" style="75" customWidth="1"/>
    <col min="6160" max="6160" width="2.28515625" style="75" customWidth="1"/>
    <col min="6161" max="6161" width="6.140625" style="75" customWidth="1"/>
    <col min="6162" max="6162" width="27.42578125" style="75" customWidth="1"/>
    <col min="6163" max="6163" width="3.85546875" style="75" customWidth="1"/>
    <col min="6164" max="6164" width="23.42578125" style="75" customWidth="1"/>
    <col min="6165" max="6165" width="4.5703125" style="75" customWidth="1"/>
    <col min="6166" max="6166" width="5.28515625" style="75" customWidth="1"/>
    <col min="6167" max="6167" width="5" style="75" customWidth="1"/>
    <col min="6168" max="6169" width="11.42578125" style="75"/>
    <col min="6170" max="6170" width="35.42578125" style="75" customWidth="1"/>
    <col min="6171" max="6410" width="11.42578125" style="75"/>
    <col min="6411" max="6411" width="5.28515625" style="75" customWidth="1"/>
    <col min="6412" max="6412" width="7.140625" style="75" customWidth="1"/>
    <col min="6413" max="6413" width="4.140625" style="75" customWidth="1"/>
    <col min="6414" max="6414" width="4.28515625" style="75" customWidth="1"/>
    <col min="6415" max="6415" width="3.5703125" style="75" customWidth="1"/>
    <col min="6416" max="6416" width="2.28515625" style="75" customWidth="1"/>
    <col min="6417" max="6417" width="6.140625" style="75" customWidth="1"/>
    <col min="6418" max="6418" width="27.42578125" style="75" customWidth="1"/>
    <col min="6419" max="6419" width="3.85546875" style="75" customWidth="1"/>
    <col min="6420" max="6420" width="23.42578125" style="75" customWidth="1"/>
    <col min="6421" max="6421" width="4.5703125" style="75" customWidth="1"/>
    <col min="6422" max="6422" width="5.28515625" style="75" customWidth="1"/>
    <col min="6423" max="6423" width="5" style="75" customWidth="1"/>
    <col min="6424" max="6425" width="11.42578125" style="75"/>
    <col min="6426" max="6426" width="35.42578125" style="75" customWidth="1"/>
    <col min="6427" max="6666" width="11.42578125" style="75"/>
    <col min="6667" max="6667" width="5.28515625" style="75" customWidth="1"/>
    <col min="6668" max="6668" width="7.140625" style="75" customWidth="1"/>
    <col min="6669" max="6669" width="4.140625" style="75" customWidth="1"/>
    <col min="6670" max="6670" width="4.28515625" style="75" customWidth="1"/>
    <col min="6671" max="6671" width="3.5703125" style="75" customWidth="1"/>
    <col min="6672" max="6672" width="2.28515625" style="75" customWidth="1"/>
    <col min="6673" max="6673" width="6.140625" style="75" customWidth="1"/>
    <col min="6674" max="6674" width="27.42578125" style="75" customWidth="1"/>
    <col min="6675" max="6675" width="3.85546875" style="75" customWidth="1"/>
    <col min="6676" max="6676" width="23.42578125" style="75" customWidth="1"/>
    <col min="6677" max="6677" width="4.5703125" style="75" customWidth="1"/>
    <col min="6678" max="6678" width="5.28515625" style="75" customWidth="1"/>
    <col min="6679" max="6679" width="5" style="75" customWidth="1"/>
    <col min="6680" max="6681" width="11.42578125" style="75"/>
    <col min="6682" max="6682" width="35.42578125" style="75" customWidth="1"/>
    <col min="6683" max="6922" width="11.42578125" style="75"/>
    <col min="6923" max="6923" width="5.28515625" style="75" customWidth="1"/>
    <col min="6924" max="6924" width="7.140625" style="75" customWidth="1"/>
    <col min="6925" max="6925" width="4.140625" style="75" customWidth="1"/>
    <col min="6926" max="6926" width="4.28515625" style="75" customWidth="1"/>
    <col min="6927" max="6927" width="3.5703125" style="75" customWidth="1"/>
    <col min="6928" max="6928" width="2.28515625" style="75" customWidth="1"/>
    <col min="6929" max="6929" width="6.140625" style="75" customWidth="1"/>
    <col min="6930" max="6930" width="27.42578125" style="75" customWidth="1"/>
    <col min="6931" max="6931" width="3.85546875" style="75" customWidth="1"/>
    <col min="6932" max="6932" width="23.42578125" style="75" customWidth="1"/>
    <col min="6933" max="6933" width="4.5703125" style="75" customWidth="1"/>
    <col min="6934" max="6934" width="5.28515625" style="75" customWidth="1"/>
    <col min="6935" max="6935" width="5" style="75" customWidth="1"/>
    <col min="6936" max="6937" width="11.42578125" style="75"/>
    <col min="6938" max="6938" width="35.42578125" style="75" customWidth="1"/>
    <col min="6939" max="7178" width="11.42578125" style="75"/>
    <col min="7179" max="7179" width="5.28515625" style="75" customWidth="1"/>
    <col min="7180" max="7180" width="7.140625" style="75" customWidth="1"/>
    <col min="7181" max="7181" width="4.140625" style="75" customWidth="1"/>
    <col min="7182" max="7182" width="4.28515625" style="75" customWidth="1"/>
    <col min="7183" max="7183" width="3.5703125" style="75" customWidth="1"/>
    <col min="7184" max="7184" width="2.28515625" style="75" customWidth="1"/>
    <col min="7185" max="7185" width="6.140625" style="75" customWidth="1"/>
    <col min="7186" max="7186" width="27.42578125" style="75" customWidth="1"/>
    <col min="7187" max="7187" width="3.85546875" style="75" customWidth="1"/>
    <col min="7188" max="7188" width="23.42578125" style="75" customWidth="1"/>
    <col min="7189" max="7189" width="4.5703125" style="75" customWidth="1"/>
    <col min="7190" max="7190" width="5.28515625" style="75" customWidth="1"/>
    <col min="7191" max="7191" width="5" style="75" customWidth="1"/>
    <col min="7192" max="7193" width="11.42578125" style="75"/>
    <col min="7194" max="7194" width="35.42578125" style="75" customWidth="1"/>
    <col min="7195" max="7434" width="11.42578125" style="75"/>
    <col min="7435" max="7435" width="5.28515625" style="75" customWidth="1"/>
    <col min="7436" max="7436" width="7.140625" style="75" customWidth="1"/>
    <col min="7437" max="7437" width="4.140625" style="75" customWidth="1"/>
    <col min="7438" max="7438" width="4.28515625" style="75" customWidth="1"/>
    <col min="7439" max="7439" width="3.5703125" style="75" customWidth="1"/>
    <col min="7440" max="7440" width="2.28515625" style="75" customWidth="1"/>
    <col min="7441" max="7441" width="6.140625" style="75" customWidth="1"/>
    <col min="7442" max="7442" width="27.42578125" style="75" customWidth="1"/>
    <col min="7443" max="7443" width="3.85546875" style="75" customWidth="1"/>
    <col min="7444" max="7444" width="23.42578125" style="75" customWidth="1"/>
    <col min="7445" max="7445" width="4.5703125" style="75" customWidth="1"/>
    <col min="7446" max="7446" width="5.28515625" style="75" customWidth="1"/>
    <col min="7447" max="7447" width="5" style="75" customWidth="1"/>
    <col min="7448" max="7449" width="11.42578125" style="75"/>
    <col min="7450" max="7450" width="35.42578125" style="75" customWidth="1"/>
    <col min="7451" max="7690" width="11.42578125" style="75"/>
    <col min="7691" max="7691" width="5.28515625" style="75" customWidth="1"/>
    <col min="7692" max="7692" width="7.140625" style="75" customWidth="1"/>
    <col min="7693" max="7693" width="4.140625" style="75" customWidth="1"/>
    <col min="7694" max="7694" width="4.28515625" style="75" customWidth="1"/>
    <col min="7695" max="7695" width="3.5703125" style="75" customWidth="1"/>
    <col min="7696" max="7696" width="2.28515625" style="75" customWidth="1"/>
    <col min="7697" max="7697" width="6.140625" style="75" customWidth="1"/>
    <col min="7698" max="7698" width="27.42578125" style="75" customWidth="1"/>
    <col min="7699" max="7699" width="3.85546875" style="75" customWidth="1"/>
    <col min="7700" max="7700" width="23.42578125" style="75" customWidth="1"/>
    <col min="7701" max="7701" width="4.5703125" style="75" customWidth="1"/>
    <col min="7702" max="7702" width="5.28515625" style="75" customWidth="1"/>
    <col min="7703" max="7703" width="5" style="75" customWidth="1"/>
    <col min="7704" max="7705" width="11.42578125" style="75"/>
    <col min="7706" max="7706" width="35.42578125" style="75" customWidth="1"/>
    <col min="7707" max="7946" width="11.42578125" style="75"/>
    <col min="7947" max="7947" width="5.28515625" style="75" customWidth="1"/>
    <col min="7948" max="7948" width="7.140625" style="75" customWidth="1"/>
    <col min="7949" max="7949" width="4.140625" style="75" customWidth="1"/>
    <col min="7950" max="7950" width="4.28515625" style="75" customWidth="1"/>
    <col min="7951" max="7951" width="3.5703125" style="75" customWidth="1"/>
    <col min="7952" max="7952" width="2.28515625" style="75" customWidth="1"/>
    <col min="7953" max="7953" width="6.140625" style="75" customWidth="1"/>
    <col min="7954" max="7954" width="27.42578125" style="75" customWidth="1"/>
    <col min="7955" max="7955" width="3.85546875" style="75" customWidth="1"/>
    <col min="7956" max="7956" width="23.42578125" style="75" customWidth="1"/>
    <col min="7957" max="7957" width="4.5703125" style="75" customWidth="1"/>
    <col min="7958" max="7958" width="5.28515625" style="75" customWidth="1"/>
    <col min="7959" max="7959" width="5" style="75" customWidth="1"/>
    <col min="7960" max="7961" width="11.42578125" style="75"/>
    <col min="7962" max="7962" width="35.42578125" style="75" customWidth="1"/>
    <col min="7963" max="8202" width="11.42578125" style="75"/>
    <col min="8203" max="8203" width="5.28515625" style="75" customWidth="1"/>
    <col min="8204" max="8204" width="7.140625" style="75" customWidth="1"/>
    <col min="8205" max="8205" width="4.140625" style="75" customWidth="1"/>
    <col min="8206" max="8206" width="4.28515625" style="75" customWidth="1"/>
    <col min="8207" max="8207" width="3.5703125" style="75" customWidth="1"/>
    <col min="8208" max="8208" width="2.28515625" style="75" customWidth="1"/>
    <col min="8209" max="8209" width="6.140625" style="75" customWidth="1"/>
    <col min="8210" max="8210" width="27.42578125" style="75" customWidth="1"/>
    <col min="8211" max="8211" width="3.85546875" style="75" customWidth="1"/>
    <col min="8212" max="8212" width="23.42578125" style="75" customWidth="1"/>
    <col min="8213" max="8213" width="4.5703125" style="75" customWidth="1"/>
    <col min="8214" max="8214" width="5.28515625" style="75" customWidth="1"/>
    <col min="8215" max="8215" width="5" style="75" customWidth="1"/>
    <col min="8216" max="8217" width="11.42578125" style="75"/>
    <col min="8218" max="8218" width="35.42578125" style="75" customWidth="1"/>
    <col min="8219" max="8458" width="11.42578125" style="75"/>
    <col min="8459" max="8459" width="5.28515625" style="75" customWidth="1"/>
    <col min="8460" max="8460" width="7.140625" style="75" customWidth="1"/>
    <col min="8461" max="8461" width="4.140625" style="75" customWidth="1"/>
    <col min="8462" max="8462" width="4.28515625" style="75" customWidth="1"/>
    <col min="8463" max="8463" width="3.5703125" style="75" customWidth="1"/>
    <col min="8464" max="8464" width="2.28515625" style="75" customWidth="1"/>
    <col min="8465" max="8465" width="6.140625" style="75" customWidth="1"/>
    <col min="8466" max="8466" width="27.42578125" style="75" customWidth="1"/>
    <col min="8467" max="8467" width="3.85546875" style="75" customWidth="1"/>
    <col min="8468" max="8468" width="23.42578125" style="75" customWidth="1"/>
    <col min="8469" max="8469" width="4.5703125" style="75" customWidth="1"/>
    <col min="8470" max="8470" width="5.28515625" style="75" customWidth="1"/>
    <col min="8471" max="8471" width="5" style="75" customWidth="1"/>
    <col min="8472" max="8473" width="11.42578125" style="75"/>
    <col min="8474" max="8474" width="35.42578125" style="75" customWidth="1"/>
    <col min="8475" max="8714" width="11.42578125" style="75"/>
    <col min="8715" max="8715" width="5.28515625" style="75" customWidth="1"/>
    <col min="8716" max="8716" width="7.140625" style="75" customWidth="1"/>
    <col min="8717" max="8717" width="4.140625" style="75" customWidth="1"/>
    <col min="8718" max="8718" width="4.28515625" style="75" customWidth="1"/>
    <col min="8719" max="8719" width="3.5703125" style="75" customWidth="1"/>
    <col min="8720" max="8720" width="2.28515625" style="75" customWidth="1"/>
    <col min="8721" max="8721" width="6.140625" style="75" customWidth="1"/>
    <col min="8722" max="8722" width="27.42578125" style="75" customWidth="1"/>
    <col min="8723" max="8723" width="3.85546875" style="75" customWidth="1"/>
    <col min="8724" max="8724" width="23.42578125" style="75" customWidth="1"/>
    <col min="8725" max="8725" width="4.5703125" style="75" customWidth="1"/>
    <col min="8726" max="8726" width="5.28515625" style="75" customWidth="1"/>
    <col min="8727" max="8727" width="5" style="75" customWidth="1"/>
    <col min="8728" max="8729" width="11.42578125" style="75"/>
    <col min="8730" max="8730" width="35.42578125" style="75" customWidth="1"/>
    <col min="8731" max="8970" width="11.42578125" style="75"/>
    <col min="8971" max="8971" width="5.28515625" style="75" customWidth="1"/>
    <col min="8972" max="8972" width="7.140625" style="75" customWidth="1"/>
    <col min="8973" max="8973" width="4.140625" style="75" customWidth="1"/>
    <col min="8974" max="8974" width="4.28515625" style="75" customWidth="1"/>
    <col min="8975" max="8975" width="3.5703125" style="75" customWidth="1"/>
    <col min="8976" max="8976" width="2.28515625" style="75" customWidth="1"/>
    <col min="8977" max="8977" width="6.140625" style="75" customWidth="1"/>
    <col min="8978" max="8978" width="27.42578125" style="75" customWidth="1"/>
    <col min="8979" max="8979" width="3.85546875" style="75" customWidth="1"/>
    <col min="8980" max="8980" width="23.42578125" style="75" customWidth="1"/>
    <col min="8981" max="8981" width="4.5703125" style="75" customWidth="1"/>
    <col min="8982" max="8982" width="5.28515625" style="75" customWidth="1"/>
    <col min="8983" max="8983" width="5" style="75" customWidth="1"/>
    <col min="8984" max="8985" width="11.42578125" style="75"/>
    <col min="8986" max="8986" width="35.42578125" style="75" customWidth="1"/>
    <col min="8987" max="9226" width="11.42578125" style="75"/>
    <col min="9227" max="9227" width="5.28515625" style="75" customWidth="1"/>
    <col min="9228" max="9228" width="7.140625" style="75" customWidth="1"/>
    <col min="9229" max="9229" width="4.140625" style="75" customWidth="1"/>
    <col min="9230" max="9230" width="4.28515625" style="75" customWidth="1"/>
    <col min="9231" max="9231" width="3.5703125" style="75" customWidth="1"/>
    <col min="9232" max="9232" width="2.28515625" style="75" customWidth="1"/>
    <col min="9233" max="9233" width="6.140625" style="75" customWidth="1"/>
    <col min="9234" max="9234" width="27.42578125" style="75" customWidth="1"/>
    <col min="9235" max="9235" width="3.85546875" style="75" customWidth="1"/>
    <col min="9236" max="9236" width="23.42578125" style="75" customWidth="1"/>
    <col min="9237" max="9237" width="4.5703125" style="75" customWidth="1"/>
    <col min="9238" max="9238" width="5.28515625" style="75" customWidth="1"/>
    <col min="9239" max="9239" width="5" style="75" customWidth="1"/>
    <col min="9240" max="9241" width="11.42578125" style="75"/>
    <col min="9242" max="9242" width="35.42578125" style="75" customWidth="1"/>
    <col min="9243" max="9482" width="11.42578125" style="75"/>
    <col min="9483" max="9483" width="5.28515625" style="75" customWidth="1"/>
    <col min="9484" max="9484" width="7.140625" style="75" customWidth="1"/>
    <col min="9485" max="9485" width="4.140625" style="75" customWidth="1"/>
    <col min="9486" max="9486" width="4.28515625" style="75" customWidth="1"/>
    <col min="9487" max="9487" width="3.5703125" style="75" customWidth="1"/>
    <col min="9488" max="9488" width="2.28515625" style="75" customWidth="1"/>
    <col min="9489" max="9489" width="6.140625" style="75" customWidth="1"/>
    <col min="9490" max="9490" width="27.42578125" style="75" customWidth="1"/>
    <col min="9491" max="9491" width="3.85546875" style="75" customWidth="1"/>
    <col min="9492" max="9492" width="23.42578125" style="75" customWidth="1"/>
    <col min="9493" max="9493" width="4.5703125" style="75" customWidth="1"/>
    <col min="9494" max="9494" width="5.28515625" style="75" customWidth="1"/>
    <col min="9495" max="9495" width="5" style="75" customWidth="1"/>
    <col min="9496" max="9497" width="11.42578125" style="75"/>
    <col min="9498" max="9498" width="35.42578125" style="75" customWidth="1"/>
    <col min="9499" max="9738" width="11.42578125" style="75"/>
    <col min="9739" max="9739" width="5.28515625" style="75" customWidth="1"/>
    <col min="9740" max="9740" width="7.140625" style="75" customWidth="1"/>
    <col min="9741" max="9741" width="4.140625" style="75" customWidth="1"/>
    <col min="9742" max="9742" width="4.28515625" style="75" customWidth="1"/>
    <col min="9743" max="9743" width="3.5703125" style="75" customWidth="1"/>
    <col min="9744" max="9744" width="2.28515625" style="75" customWidth="1"/>
    <col min="9745" max="9745" width="6.140625" style="75" customWidth="1"/>
    <col min="9746" max="9746" width="27.42578125" style="75" customWidth="1"/>
    <col min="9747" max="9747" width="3.85546875" style="75" customWidth="1"/>
    <col min="9748" max="9748" width="23.42578125" style="75" customWidth="1"/>
    <col min="9749" max="9749" width="4.5703125" style="75" customWidth="1"/>
    <col min="9750" max="9750" width="5.28515625" style="75" customWidth="1"/>
    <col min="9751" max="9751" width="5" style="75" customWidth="1"/>
    <col min="9752" max="9753" width="11.42578125" style="75"/>
    <col min="9754" max="9754" width="35.42578125" style="75" customWidth="1"/>
    <col min="9755" max="9994" width="11.42578125" style="75"/>
    <col min="9995" max="9995" width="5.28515625" style="75" customWidth="1"/>
    <col min="9996" max="9996" width="7.140625" style="75" customWidth="1"/>
    <col min="9997" max="9997" width="4.140625" style="75" customWidth="1"/>
    <col min="9998" max="9998" width="4.28515625" style="75" customWidth="1"/>
    <col min="9999" max="9999" width="3.5703125" style="75" customWidth="1"/>
    <col min="10000" max="10000" width="2.28515625" style="75" customWidth="1"/>
    <col min="10001" max="10001" width="6.140625" style="75" customWidth="1"/>
    <col min="10002" max="10002" width="27.42578125" style="75" customWidth="1"/>
    <col min="10003" max="10003" width="3.85546875" style="75" customWidth="1"/>
    <col min="10004" max="10004" width="23.42578125" style="75" customWidth="1"/>
    <col min="10005" max="10005" width="4.5703125" style="75" customWidth="1"/>
    <col min="10006" max="10006" width="5.28515625" style="75" customWidth="1"/>
    <col min="10007" max="10007" width="5" style="75" customWidth="1"/>
    <col min="10008" max="10009" width="11.42578125" style="75"/>
    <col min="10010" max="10010" width="35.42578125" style="75" customWidth="1"/>
    <col min="10011" max="10250" width="11.42578125" style="75"/>
    <col min="10251" max="10251" width="5.28515625" style="75" customWidth="1"/>
    <col min="10252" max="10252" width="7.140625" style="75" customWidth="1"/>
    <col min="10253" max="10253" width="4.140625" style="75" customWidth="1"/>
    <col min="10254" max="10254" width="4.28515625" style="75" customWidth="1"/>
    <col min="10255" max="10255" width="3.5703125" style="75" customWidth="1"/>
    <col min="10256" max="10256" width="2.28515625" style="75" customWidth="1"/>
    <col min="10257" max="10257" width="6.140625" style="75" customWidth="1"/>
    <col min="10258" max="10258" width="27.42578125" style="75" customWidth="1"/>
    <col min="10259" max="10259" width="3.85546875" style="75" customWidth="1"/>
    <col min="10260" max="10260" width="23.42578125" style="75" customWidth="1"/>
    <col min="10261" max="10261" width="4.5703125" style="75" customWidth="1"/>
    <col min="10262" max="10262" width="5.28515625" style="75" customWidth="1"/>
    <col min="10263" max="10263" width="5" style="75" customWidth="1"/>
    <col min="10264" max="10265" width="11.42578125" style="75"/>
    <col min="10266" max="10266" width="35.42578125" style="75" customWidth="1"/>
    <col min="10267" max="10506" width="11.42578125" style="75"/>
    <col min="10507" max="10507" width="5.28515625" style="75" customWidth="1"/>
    <col min="10508" max="10508" width="7.140625" style="75" customWidth="1"/>
    <col min="10509" max="10509" width="4.140625" style="75" customWidth="1"/>
    <col min="10510" max="10510" width="4.28515625" style="75" customWidth="1"/>
    <col min="10511" max="10511" width="3.5703125" style="75" customWidth="1"/>
    <col min="10512" max="10512" width="2.28515625" style="75" customWidth="1"/>
    <col min="10513" max="10513" width="6.140625" style="75" customWidth="1"/>
    <col min="10514" max="10514" width="27.42578125" style="75" customWidth="1"/>
    <col min="10515" max="10515" width="3.85546875" style="75" customWidth="1"/>
    <col min="10516" max="10516" width="23.42578125" style="75" customWidth="1"/>
    <col min="10517" max="10517" width="4.5703125" style="75" customWidth="1"/>
    <col min="10518" max="10518" width="5.28515625" style="75" customWidth="1"/>
    <col min="10519" max="10519" width="5" style="75" customWidth="1"/>
    <col min="10520" max="10521" width="11.42578125" style="75"/>
    <col min="10522" max="10522" width="35.42578125" style="75" customWidth="1"/>
    <col min="10523" max="10762" width="11.42578125" style="75"/>
    <col min="10763" max="10763" width="5.28515625" style="75" customWidth="1"/>
    <col min="10764" max="10764" width="7.140625" style="75" customWidth="1"/>
    <col min="10765" max="10765" width="4.140625" style="75" customWidth="1"/>
    <col min="10766" max="10766" width="4.28515625" style="75" customWidth="1"/>
    <col min="10767" max="10767" width="3.5703125" style="75" customWidth="1"/>
    <col min="10768" max="10768" width="2.28515625" style="75" customWidth="1"/>
    <col min="10769" max="10769" width="6.140625" style="75" customWidth="1"/>
    <col min="10770" max="10770" width="27.42578125" style="75" customWidth="1"/>
    <col min="10771" max="10771" width="3.85546875" style="75" customWidth="1"/>
    <col min="10772" max="10772" width="23.42578125" style="75" customWidth="1"/>
    <col min="10773" max="10773" width="4.5703125" style="75" customWidth="1"/>
    <col min="10774" max="10774" width="5.28515625" style="75" customWidth="1"/>
    <col min="10775" max="10775" width="5" style="75" customWidth="1"/>
    <col min="10776" max="10777" width="11.42578125" style="75"/>
    <col min="10778" max="10778" width="35.42578125" style="75" customWidth="1"/>
    <col min="10779" max="11018" width="11.42578125" style="75"/>
    <col min="11019" max="11019" width="5.28515625" style="75" customWidth="1"/>
    <col min="11020" max="11020" width="7.140625" style="75" customWidth="1"/>
    <col min="11021" max="11021" width="4.140625" style="75" customWidth="1"/>
    <col min="11022" max="11022" width="4.28515625" style="75" customWidth="1"/>
    <col min="11023" max="11023" width="3.5703125" style="75" customWidth="1"/>
    <col min="11024" max="11024" width="2.28515625" style="75" customWidth="1"/>
    <col min="11025" max="11025" width="6.140625" style="75" customWidth="1"/>
    <col min="11026" max="11026" width="27.42578125" style="75" customWidth="1"/>
    <col min="11027" max="11027" width="3.85546875" style="75" customWidth="1"/>
    <col min="11028" max="11028" width="23.42578125" style="75" customWidth="1"/>
    <col min="11029" max="11029" width="4.5703125" style="75" customWidth="1"/>
    <col min="11030" max="11030" width="5.28515625" style="75" customWidth="1"/>
    <col min="11031" max="11031" width="5" style="75" customWidth="1"/>
    <col min="11032" max="11033" width="11.42578125" style="75"/>
    <col min="11034" max="11034" width="35.42578125" style="75" customWidth="1"/>
    <col min="11035" max="11274" width="11.42578125" style="75"/>
    <col min="11275" max="11275" width="5.28515625" style="75" customWidth="1"/>
    <col min="11276" max="11276" width="7.140625" style="75" customWidth="1"/>
    <col min="11277" max="11277" width="4.140625" style="75" customWidth="1"/>
    <col min="11278" max="11278" width="4.28515625" style="75" customWidth="1"/>
    <col min="11279" max="11279" width="3.5703125" style="75" customWidth="1"/>
    <col min="11280" max="11280" width="2.28515625" style="75" customWidth="1"/>
    <col min="11281" max="11281" width="6.140625" style="75" customWidth="1"/>
    <col min="11282" max="11282" width="27.42578125" style="75" customWidth="1"/>
    <col min="11283" max="11283" width="3.85546875" style="75" customWidth="1"/>
    <col min="11284" max="11284" width="23.42578125" style="75" customWidth="1"/>
    <col min="11285" max="11285" width="4.5703125" style="75" customWidth="1"/>
    <col min="11286" max="11286" width="5.28515625" style="75" customWidth="1"/>
    <col min="11287" max="11287" width="5" style="75" customWidth="1"/>
    <col min="11288" max="11289" width="11.42578125" style="75"/>
    <col min="11290" max="11290" width="35.42578125" style="75" customWidth="1"/>
    <col min="11291" max="11530" width="11.42578125" style="75"/>
    <col min="11531" max="11531" width="5.28515625" style="75" customWidth="1"/>
    <col min="11532" max="11532" width="7.140625" style="75" customWidth="1"/>
    <col min="11533" max="11533" width="4.140625" style="75" customWidth="1"/>
    <col min="11534" max="11534" width="4.28515625" style="75" customWidth="1"/>
    <col min="11535" max="11535" width="3.5703125" style="75" customWidth="1"/>
    <col min="11536" max="11536" width="2.28515625" style="75" customWidth="1"/>
    <col min="11537" max="11537" width="6.140625" style="75" customWidth="1"/>
    <col min="11538" max="11538" width="27.42578125" style="75" customWidth="1"/>
    <col min="11539" max="11539" width="3.85546875" style="75" customWidth="1"/>
    <col min="11540" max="11540" width="23.42578125" style="75" customWidth="1"/>
    <col min="11541" max="11541" width="4.5703125" style="75" customWidth="1"/>
    <col min="11542" max="11542" width="5.28515625" style="75" customWidth="1"/>
    <col min="11543" max="11543" width="5" style="75" customWidth="1"/>
    <col min="11544" max="11545" width="11.42578125" style="75"/>
    <col min="11546" max="11546" width="35.42578125" style="75" customWidth="1"/>
    <col min="11547" max="11786" width="11.42578125" style="75"/>
    <col min="11787" max="11787" width="5.28515625" style="75" customWidth="1"/>
    <col min="11788" max="11788" width="7.140625" style="75" customWidth="1"/>
    <col min="11789" max="11789" width="4.140625" style="75" customWidth="1"/>
    <col min="11790" max="11790" width="4.28515625" style="75" customWidth="1"/>
    <col min="11791" max="11791" width="3.5703125" style="75" customWidth="1"/>
    <col min="11792" max="11792" width="2.28515625" style="75" customWidth="1"/>
    <col min="11793" max="11793" width="6.140625" style="75" customWidth="1"/>
    <col min="11794" max="11794" width="27.42578125" style="75" customWidth="1"/>
    <col min="11795" max="11795" width="3.85546875" style="75" customWidth="1"/>
    <col min="11796" max="11796" width="23.42578125" style="75" customWidth="1"/>
    <col min="11797" max="11797" width="4.5703125" style="75" customWidth="1"/>
    <col min="11798" max="11798" width="5.28515625" style="75" customWidth="1"/>
    <col min="11799" max="11799" width="5" style="75" customWidth="1"/>
    <col min="11800" max="11801" width="11.42578125" style="75"/>
    <col min="11802" max="11802" width="35.42578125" style="75" customWidth="1"/>
    <col min="11803" max="12042" width="11.42578125" style="75"/>
    <col min="12043" max="12043" width="5.28515625" style="75" customWidth="1"/>
    <col min="12044" max="12044" width="7.140625" style="75" customWidth="1"/>
    <col min="12045" max="12045" width="4.140625" style="75" customWidth="1"/>
    <col min="12046" max="12046" width="4.28515625" style="75" customWidth="1"/>
    <col min="12047" max="12047" width="3.5703125" style="75" customWidth="1"/>
    <col min="12048" max="12048" width="2.28515625" style="75" customWidth="1"/>
    <col min="12049" max="12049" width="6.140625" style="75" customWidth="1"/>
    <col min="12050" max="12050" width="27.42578125" style="75" customWidth="1"/>
    <col min="12051" max="12051" width="3.85546875" style="75" customWidth="1"/>
    <col min="12052" max="12052" width="23.42578125" style="75" customWidth="1"/>
    <col min="12053" max="12053" width="4.5703125" style="75" customWidth="1"/>
    <col min="12054" max="12054" width="5.28515625" style="75" customWidth="1"/>
    <col min="12055" max="12055" width="5" style="75" customWidth="1"/>
    <col min="12056" max="12057" width="11.42578125" style="75"/>
    <col min="12058" max="12058" width="35.42578125" style="75" customWidth="1"/>
    <col min="12059" max="12298" width="11.42578125" style="75"/>
    <col min="12299" max="12299" width="5.28515625" style="75" customWidth="1"/>
    <col min="12300" max="12300" width="7.140625" style="75" customWidth="1"/>
    <col min="12301" max="12301" width="4.140625" style="75" customWidth="1"/>
    <col min="12302" max="12302" width="4.28515625" style="75" customWidth="1"/>
    <col min="12303" max="12303" width="3.5703125" style="75" customWidth="1"/>
    <col min="12304" max="12304" width="2.28515625" style="75" customWidth="1"/>
    <col min="12305" max="12305" width="6.140625" style="75" customWidth="1"/>
    <col min="12306" max="12306" width="27.42578125" style="75" customWidth="1"/>
    <col min="12307" max="12307" width="3.85546875" style="75" customWidth="1"/>
    <col min="12308" max="12308" width="23.42578125" style="75" customWidth="1"/>
    <col min="12309" max="12309" width="4.5703125" style="75" customWidth="1"/>
    <col min="12310" max="12310" width="5.28515625" style="75" customWidth="1"/>
    <col min="12311" max="12311" width="5" style="75" customWidth="1"/>
    <col min="12312" max="12313" width="11.42578125" style="75"/>
    <col min="12314" max="12314" width="35.42578125" style="75" customWidth="1"/>
    <col min="12315" max="12554" width="11.42578125" style="75"/>
    <col min="12555" max="12555" width="5.28515625" style="75" customWidth="1"/>
    <col min="12556" max="12556" width="7.140625" style="75" customWidth="1"/>
    <col min="12557" max="12557" width="4.140625" style="75" customWidth="1"/>
    <col min="12558" max="12558" width="4.28515625" style="75" customWidth="1"/>
    <col min="12559" max="12559" width="3.5703125" style="75" customWidth="1"/>
    <col min="12560" max="12560" width="2.28515625" style="75" customWidth="1"/>
    <col min="12561" max="12561" width="6.140625" style="75" customWidth="1"/>
    <col min="12562" max="12562" width="27.42578125" style="75" customWidth="1"/>
    <col min="12563" max="12563" width="3.85546875" style="75" customWidth="1"/>
    <col min="12564" max="12564" width="23.42578125" style="75" customWidth="1"/>
    <col min="12565" max="12565" width="4.5703125" style="75" customWidth="1"/>
    <col min="12566" max="12566" width="5.28515625" style="75" customWidth="1"/>
    <col min="12567" max="12567" width="5" style="75" customWidth="1"/>
    <col min="12568" max="12569" width="11.42578125" style="75"/>
    <col min="12570" max="12570" width="35.42578125" style="75" customWidth="1"/>
    <col min="12571" max="12810" width="11.42578125" style="75"/>
    <col min="12811" max="12811" width="5.28515625" style="75" customWidth="1"/>
    <col min="12812" max="12812" width="7.140625" style="75" customWidth="1"/>
    <col min="12813" max="12813" width="4.140625" style="75" customWidth="1"/>
    <col min="12814" max="12814" width="4.28515625" style="75" customWidth="1"/>
    <col min="12815" max="12815" width="3.5703125" style="75" customWidth="1"/>
    <col min="12816" max="12816" width="2.28515625" style="75" customWidth="1"/>
    <col min="12817" max="12817" width="6.140625" style="75" customWidth="1"/>
    <col min="12818" max="12818" width="27.42578125" style="75" customWidth="1"/>
    <col min="12819" max="12819" width="3.85546875" style="75" customWidth="1"/>
    <col min="12820" max="12820" width="23.42578125" style="75" customWidth="1"/>
    <col min="12821" max="12821" width="4.5703125" style="75" customWidth="1"/>
    <col min="12822" max="12822" width="5.28515625" style="75" customWidth="1"/>
    <col min="12823" max="12823" width="5" style="75" customWidth="1"/>
    <col min="12824" max="12825" width="11.42578125" style="75"/>
    <col min="12826" max="12826" width="35.42578125" style="75" customWidth="1"/>
    <col min="12827" max="13066" width="11.42578125" style="75"/>
    <col min="13067" max="13067" width="5.28515625" style="75" customWidth="1"/>
    <col min="13068" max="13068" width="7.140625" style="75" customWidth="1"/>
    <col min="13069" max="13069" width="4.140625" style="75" customWidth="1"/>
    <col min="13070" max="13070" width="4.28515625" style="75" customWidth="1"/>
    <col min="13071" max="13071" width="3.5703125" style="75" customWidth="1"/>
    <col min="13072" max="13072" width="2.28515625" style="75" customWidth="1"/>
    <col min="13073" max="13073" width="6.140625" style="75" customWidth="1"/>
    <col min="13074" max="13074" width="27.42578125" style="75" customWidth="1"/>
    <col min="13075" max="13075" width="3.85546875" style="75" customWidth="1"/>
    <col min="13076" max="13076" width="23.42578125" style="75" customWidth="1"/>
    <col min="13077" max="13077" width="4.5703125" style="75" customWidth="1"/>
    <col min="13078" max="13078" width="5.28515625" style="75" customWidth="1"/>
    <col min="13079" max="13079" width="5" style="75" customWidth="1"/>
    <col min="13080" max="13081" width="11.42578125" style="75"/>
    <col min="13082" max="13082" width="35.42578125" style="75" customWidth="1"/>
    <col min="13083" max="13322" width="11.42578125" style="75"/>
    <col min="13323" max="13323" width="5.28515625" style="75" customWidth="1"/>
    <col min="13324" max="13324" width="7.140625" style="75" customWidth="1"/>
    <col min="13325" max="13325" width="4.140625" style="75" customWidth="1"/>
    <col min="13326" max="13326" width="4.28515625" style="75" customWidth="1"/>
    <col min="13327" max="13327" width="3.5703125" style="75" customWidth="1"/>
    <col min="13328" max="13328" width="2.28515625" style="75" customWidth="1"/>
    <col min="13329" max="13329" width="6.140625" style="75" customWidth="1"/>
    <col min="13330" max="13330" width="27.42578125" style="75" customWidth="1"/>
    <col min="13331" max="13331" width="3.85546875" style="75" customWidth="1"/>
    <col min="13332" max="13332" width="23.42578125" style="75" customWidth="1"/>
    <col min="13333" max="13333" width="4.5703125" style="75" customWidth="1"/>
    <col min="13334" max="13334" width="5.28515625" style="75" customWidth="1"/>
    <col min="13335" max="13335" width="5" style="75" customWidth="1"/>
    <col min="13336" max="13337" width="11.42578125" style="75"/>
    <col min="13338" max="13338" width="35.42578125" style="75" customWidth="1"/>
    <col min="13339" max="13578" width="11.42578125" style="75"/>
    <col min="13579" max="13579" width="5.28515625" style="75" customWidth="1"/>
    <col min="13580" max="13580" width="7.140625" style="75" customWidth="1"/>
    <col min="13581" max="13581" width="4.140625" style="75" customWidth="1"/>
    <col min="13582" max="13582" width="4.28515625" style="75" customWidth="1"/>
    <col min="13583" max="13583" width="3.5703125" style="75" customWidth="1"/>
    <col min="13584" max="13584" width="2.28515625" style="75" customWidth="1"/>
    <col min="13585" max="13585" width="6.140625" style="75" customWidth="1"/>
    <col min="13586" max="13586" width="27.42578125" style="75" customWidth="1"/>
    <col min="13587" max="13587" width="3.85546875" style="75" customWidth="1"/>
    <col min="13588" max="13588" width="23.42578125" style="75" customWidth="1"/>
    <col min="13589" max="13589" width="4.5703125" style="75" customWidth="1"/>
    <col min="13590" max="13590" width="5.28515625" style="75" customWidth="1"/>
    <col min="13591" max="13591" width="5" style="75" customWidth="1"/>
    <col min="13592" max="13593" width="11.42578125" style="75"/>
    <col min="13594" max="13594" width="35.42578125" style="75" customWidth="1"/>
    <col min="13595" max="13834" width="11.42578125" style="75"/>
    <col min="13835" max="13835" width="5.28515625" style="75" customWidth="1"/>
    <col min="13836" max="13836" width="7.140625" style="75" customWidth="1"/>
    <col min="13837" max="13837" width="4.140625" style="75" customWidth="1"/>
    <col min="13838" max="13838" width="4.28515625" style="75" customWidth="1"/>
    <col min="13839" max="13839" width="3.5703125" style="75" customWidth="1"/>
    <col min="13840" max="13840" width="2.28515625" style="75" customWidth="1"/>
    <col min="13841" max="13841" width="6.140625" style="75" customWidth="1"/>
    <col min="13842" max="13842" width="27.42578125" style="75" customWidth="1"/>
    <col min="13843" max="13843" width="3.85546875" style="75" customWidth="1"/>
    <col min="13844" max="13844" width="23.42578125" style="75" customWidth="1"/>
    <col min="13845" max="13845" width="4.5703125" style="75" customWidth="1"/>
    <col min="13846" max="13846" width="5.28515625" style="75" customWidth="1"/>
    <col min="13847" max="13847" width="5" style="75" customWidth="1"/>
    <col min="13848" max="13849" width="11.42578125" style="75"/>
    <col min="13850" max="13850" width="35.42578125" style="75" customWidth="1"/>
    <col min="13851" max="14090" width="11.42578125" style="75"/>
    <col min="14091" max="14091" width="5.28515625" style="75" customWidth="1"/>
    <col min="14092" max="14092" width="7.140625" style="75" customWidth="1"/>
    <col min="14093" max="14093" width="4.140625" style="75" customWidth="1"/>
    <col min="14094" max="14094" width="4.28515625" style="75" customWidth="1"/>
    <col min="14095" max="14095" width="3.5703125" style="75" customWidth="1"/>
    <col min="14096" max="14096" width="2.28515625" style="75" customWidth="1"/>
    <col min="14097" max="14097" width="6.140625" style="75" customWidth="1"/>
    <col min="14098" max="14098" width="27.42578125" style="75" customWidth="1"/>
    <col min="14099" max="14099" width="3.85546875" style="75" customWidth="1"/>
    <col min="14100" max="14100" width="23.42578125" style="75" customWidth="1"/>
    <col min="14101" max="14101" width="4.5703125" style="75" customWidth="1"/>
    <col min="14102" max="14102" width="5.28515625" style="75" customWidth="1"/>
    <col min="14103" max="14103" width="5" style="75" customWidth="1"/>
    <col min="14104" max="14105" width="11.42578125" style="75"/>
    <col min="14106" max="14106" width="35.42578125" style="75" customWidth="1"/>
    <col min="14107" max="14346" width="11.42578125" style="75"/>
    <col min="14347" max="14347" width="5.28515625" style="75" customWidth="1"/>
    <col min="14348" max="14348" width="7.140625" style="75" customWidth="1"/>
    <col min="14349" max="14349" width="4.140625" style="75" customWidth="1"/>
    <col min="14350" max="14350" width="4.28515625" style="75" customWidth="1"/>
    <col min="14351" max="14351" width="3.5703125" style="75" customWidth="1"/>
    <col min="14352" max="14352" width="2.28515625" style="75" customWidth="1"/>
    <col min="14353" max="14353" width="6.140625" style="75" customWidth="1"/>
    <col min="14354" max="14354" width="27.42578125" style="75" customWidth="1"/>
    <col min="14355" max="14355" width="3.85546875" style="75" customWidth="1"/>
    <col min="14356" max="14356" width="23.42578125" style="75" customWidth="1"/>
    <col min="14357" max="14357" width="4.5703125" style="75" customWidth="1"/>
    <col min="14358" max="14358" width="5.28515625" style="75" customWidth="1"/>
    <col min="14359" max="14359" width="5" style="75" customWidth="1"/>
    <col min="14360" max="14361" width="11.42578125" style="75"/>
    <col min="14362" max="14362" width="35.42578125" style="75" customWidth="1"/>
    <col min="14363" max="14602" width="11.42578125" style="75"/>
    <col min="14603" max="14603" width="5.28515625" style="75" customWidth="1"/>
    <col min="14604" max="14604" width="7.140625" style="75" customWidth="1"/>
    <col min="14605" max="14605" width="4.140625" style="75" customWidth="1"/>
    <col min="14606" max="14606" width="4.28515625" style="75" customWidth="1"/>
    <col min="14607" max="14607" width="3.5703125" style="75" customWidth="1"/>
    <col min="14608" max="14608" width="2.28515625" style="75" customWidth="1"/>
    <col min="14609" max="14609" width="6.140625" style="75" customWidth="1"/>
    <col min="14610" max="14610" width="27.42578125" style="75" customWidth="1"/>
    <col min="14611" max="14611" width="3.85546875" style="75" customWidth="1"/>
    <col min="14612" max="14612" width="23.42578125" style="75" customWidth="1"/>
    <col min="14613" max="14613" width="4.5703125" style="75" customWidth="1"/>
    <col min="14614" max="14614" width="5.28515625" style="75" customWidth="1"/>
    <col min="14615" max="14615" width="5" style="75" customWidth="1"/>
    <col min="14616" max="14617" width="11.42578125" style="75"/>
    <col min="14618" max="14618" width="35.42578125" style="75" customWidth="1"/>
    <col min="14619" max="14858" width="11.42578125" style="75"/>
    <col min="14859" max="14859" width="5.28515625" style="75" customWidth="1"/>
    <col min="14860" max="14860" width="7.140625" style="75" customWidth="1"/>
    <col min="14861" max="14861" width="4.140625" style="75" customWidth="1"/>
    <col min="14862" max="14862" width="4.28515625" style="75" customWidth="1"/>
    <col min="14863" max="14863" width="3.5703125" style="75" customWidth="1"/>
    <col min="14864" max="14864" width="2.28515625" style="75" customWidth="1"/>
    <col min="14865" max="14865" width="6.140625" style="75" customWidth="1"/>
    <col min="14866" max="14866" width="27.42578125" style="75" customWidth="1"/>
    <col min="14867" max="14867" width="3.85546875" style="75" customWidth="1"/>
    <col min="14868" max="14868" width="23.42578125" style="75" customWidth="1"/>
    <col min="14869" max="14869" width="4.5703125" style="75" customWidth="1"/>
    <col min="14870" max="14870" width="5.28515625" style="75" customWidth="1"/>
    <col min="14871" max="14871" width="5" style="75" customWidth="1"/>
    <col min="14872" max="14873" width="11.42578125" style="75"/>
    <col min="14874" max="14874" width="35.42578125" style="75" customWidth="1"/>
    <col min="14875" max="15114" width="11.42578125" style="75"/>
    <col min="15115" max="15115" width="5.28515625" style="75" customWidth="1"/>
    <col min="15116" max="15116" width="7.140625" style="75" customWidth="1"/>
    <col min="15117" max="15117" width="4.140625" style="75" customWidth="1"/>
    <col min="15118" max="15118" width="4.28515625" style="75" customWidth="1"/>
    <col min="15119" max="15119" width="3.5703125" style="75" customWidth="1"/>
    <col min="15120" max="15120" width="2.28515625" style="75" customWidth="1"/>
    <col min="15121" max="15121" width="6.140625" style="75" customWidth="1"/>
    <col min="15122" max="15122" width="27.42578125" style="75" customWidth="1"/>
    <col min="15123" max="15123" width="3.85546875" style="75" customWidth="1"/>
    <col min="15124" max="15124" width="23.42578125" style="75" customWidth="1"/>
    <col min="15125" max="15125" width="4.5703125" style="75" customWidth="1"/>
    <col min="15126" max="15126" width="5.28515625" style="75" customWidth="1"/>
    <col min="15127" max="15127" width="5" style="75" customWidth="1"/>
    <col min="15128" max="15129" width="11.42578125" style="75"/>
    <col min="15130" max="15130" width="35.42578125" style="75" customWidth="1"/>
    <col min="15131" max="15370" width="11.42578125" style="75"/>
    <col min="15371" max="15371" width="5.28515625" style="75" customWidth="1"/>
    <col min="15372" max="15372" width="7.140625" style="75" customWidth="1"/>
    <col min="15373" max="15373" width="4.140625" style="75" customWidth="1"/>
    <col min="15374" max="15374" width="4.28515625" style="75" customWidth="1"/>
    <col min="15375" max="15375" width="3.5703125" style="75" customWidth="1"/>
    <col min="15376" max="15376" width="2.28515625" style="75" customWidth="1"/>
    <col min="15377" max="15377" width="6.140625" style="75" customWidth="1"/>
    <col min="15378" max="15378" width="27.42578125" style="75" customWidth="1"/>
    <col min="15379" max="15379" width="3.85546875" style="75" customWidth="1"/>
    <col min="15380" max="15380" width="23.42578125" style="75" customWidth="1"/>
    <col min="15381" max="15381" width="4.5703125" style="75" customWidth="1"/>
    <col min="15382" max="15382" width="5.28515625" style="75" customWidth="1"/>
    <col min="15383" max="15383" width="5" style="75" customWidth="1"/>
    <col min="15384" max="15385" width="11.42578125" style="75"/>
    <col min="15386" max="15386" width="35.42578125" style="75" customWidth="1"/>
    <col min="15387" max="15626" width="11.42578125" style="75"/>
    <col min="15627" max="15627" width="5.28515625" style="75" customWidth="1"/>
    <col min="15628" max="15628" width="7.140625" style="75" customWidth="1"/>
    <col min="15629" max="15629" width="4.140625" style="75" customWidth="1"/>
    <col min="15630" max="15630" width="4.28515625" style="75" customWidth="1"/>
    <col min="15631" max="15631" width="3.5703125" style="75" customWidth="1"/>
    <col min="15632" max="15632" width="2.28515625" style="75" customWidth="1"/>
    <col min="15633" max="15633" width="6.140625" style="75" customWidth="1"/>
    <col min="15634" max="15634" width="27.42578125" style="75" customWidth="1"/>
    <col min="15635" max="15635" width="3.85546875" style="75" customWidth="1"/>
    <col min="15636" max="15636" width="23.42578125" style="75" customWidth="1"/>
    <col min="15637" max="15637" width="4.5703125" style="75" customWidth="1"/>
    <col min="15638" max="15638" width="5.28515625" style="75" customWidth="1"/>
    <col min="15639" max="15639" width="5" style="75" customWidth="1"/>
    <col min="15640" max="15641" width="11.42578125" style="75"/>
    <col min="15642" max="15642" width="35.42578125" style="75" customWidth="1"/>
    <col min="15643" max="15882" width="11.42578125" style="75"/>
    <col min="15883" max="15883" width="5.28515625" style="75" customWidth="1"/>
    <col min="15884" max="15884" width="7.140625" style="75" customWidth="1"/>
    <col min="15885" max="15885" width="4.140625" style="75" customWidth="1"/>
    <col min="15886" max="15886" width="4.28515625" style="75" customWidth="1"/>
    <col min="15887" max="15887" width="3.5703125" style="75" customWidth="1"/>
    <col min="15888" max="15888" width="2.28515625" style="75" customWidth="1"/>
    <col min="15889" max="15889" width="6.140625" style="75" customWidth="1"/>
    <col min="15890" max="15890" width="27.42578125" style="75" customWidth="1"/>
    <col min="15891" max="15891" width="3.85546875" style="75" customWidth="1"/>
    <col min="15892" max="15892" width="23.42578125" style="75" customWidth="1"/>
    <col min="15893" max="15893" width="4.5703125" style="75" customWidth="1"/>
    <col min="15894" max="15894" width="5.28515625" style="75" customWidth="1"/>
    <col min="15895" max="15895" width="5" style="75" customWidth="1"/>
    <col min="15896" max="15897" width="11.42578125" style="75"/>
    <col min="15898" max="15898" width="35.42578125" style="75" customWidth="1"/>
    <col min="15899" max="16138" width="11.42578125" style="75"/>
    <col min="16139" max="16139" width="5.28515625" style="75" customWidth="1"/>
    <col min="16140" max="16140" width="7.140625" style="75" customWidth="1"/>
    <col min="16141" max="16141" width="4.140625" style="75" customWidth="1"/>
    <col min="16142" max="16142" width="4.28515625" style="75" customWidth="1"/>
    <col min="16143" max="16143" width="3.5703125" style="75" customWidth="1"/>
    <col min="16144" max="16144" width="2.28515625" style="75" customWidth="1"/>
    <col min="16145" max="16145" width="6.140625" style="75" customWidth="1"/>
    <col min="16146" max="16146" width="27.42578125" style="75" customWidth="1"/>
    <col min="16147" max="16147" width="3.85546875" style="75" customWidth="1"/>
    <col min="16148" max="16148" width="23.42578125" style="75" customWidth="1"/>
    <col min="16149" max="16149" width="4.5703125" style="75" customWidth="1"/>
    <col min="16150" max="16150" width="5.28515625" style="75" customWidth="1"/>
    <col min="16151" max="16151" width="5" style="75" customWidth="1"/>
    <col min="16152" max="16153" width="11.42578125" style="75"/>
    <col min="16154" max="16154" width="35.42578125" style="75" customWidth="1"/>
    <col min="16155" max="16384" width="11.42578125" style="75"/>
  </cols>
  <sheetData>
    <row r="1" spans="1:26" s="84" customFormat="1" ht="24" customHeight="1">
      <c r="A1" s="1" t="s">
        <v>7</v>
      </c>
      <c r="B1" t="s">
        <v>0</v>
      </c>
      <c r="C1" s="1" t="s">
        <v>8</v>
      </c>
      <c r="D1" s="1" t="s">
        <v>9</v>
      </c>
      <c r="E1" s="1" t="s">
        <v>18</v>
      </c>
      <c r="F1" s="1" t="s">
        <v>6</v>
      </c>
      <c r="K1" s="78" t="s">
        <v>925</v>
      </c>
      <c r="L1" s="79" t="s">
        <v>619</v>
      </c>
      <c r="M1" s="80" t="s">
        <v>926</v>
      </c>
      <c r="N1" s="80" t="s">
        <v>927</v>
      </c>
      <c r="O1" s="80" t="s">
        <v>928</v>
      </c>
      <c r="P1" s="80" t="s">
        <v>929</v>
      </c>
      <c r="Q1" s="80" t="s">
        <v>930</v>
      </c>
      <c r="R1" s="79" t="s">
        <v>931</v>
      </c>
      <c r="S1" s="79" t="s">
        <v>932</v>
      </c>
      <c r="T1" s="79" t="s">
        <v>622</v>
      </c>
      <c r="U1" s="81" t="s">
        <v>933</v>
      </c>
      <c r="V1" s="82" t="s">
        <v>934</v>
      </c>
      <c r="W1" s="83" t="s">
        <v>8</v>
      </c>
      <c r="Y1" s="85"/>
      <c r="Z1" s="85"/>
    </row>
    <row r="2" spans="1:26" ht="15" customHeight="1">
      <c r="A2" s="75" t="s">
        <v>950</v>
      </c>
      <c r="B2" s="75" t="s">
        <v>32</v>
      </c>
      <c r="C2" s="77" t="s">
        <v>5</v>
      </c>
      <c r="D2" s="77">
        <v>19</v>
      </c>
      <c r="E2" s="77">
        <v>300</v>
      </c>
      <c r="F2" s="75" t="s">
        <v>1017</v>
      </c>
      <c r="K2" s="86">
        <v>1</v>
      </c>
      <c r="L2" s="87">
        <v>85</v>
      </c>
      <c r="M2" s="88">
        <v>1</v>
      </c>
      <c r="N2" s="88">
        <v>34</v>
      </c>
      <c r="O2" s="88">
        <v>24</v>
      </c>
      <c r="P2" s="88"/>
      <c r="Q2" s="89">
        <f t="shared" ref="Q2:Q65" si="0">3600*V2/((M2*3600)+(N2*60)+O2+(P2/100))</f>
        <v>12.711864406779661</v>
      </c>
      <c r="R2" s="90" t="str">
        <f>IF(L2&lt;&gt;"",VLOOKUP($L2,[1]Saisie!$A$2:$G$512,2),"")</f>
        <v>BERTELS JELLE</v>
      </c>
      <c r="S2" s="90" t="str">
        <f>IF(L2&lt;&gt;"",VLOOKUP($L2,[1]Saisie!$A$2:$G$512,6),"")</f>
        <v>S</v>
      </c>
      <c r="T2" s="90" t="str">
        <f>IF(L2&lt;&gt;"",VLOOKUP($L2,[1]Saisie!$A$2:$G$2512,7),"")</f>
        <v>KERMT</v>
      </c>
      <c r="U2" s="90">
        <f>IF(L2&lt;&gt;"",VLOOKUP($L2,[1]Saisie!$A$2:$G$2512,5),"")</f>
        <v>35</v>
      </c>
      <c r="V2" s="90">
        <f>IF(L2&lt;&gt;"",VLOOKUP($L2,[1]Saisie!$A$2:$G$2512,4),"")</f>
        <v>20</v>
      </c>
      <c r="W2" s="91" t="str">
        <f>IF(L2&lt;&gt;"",VLOOKUP($L2,[1]Saisie!$A$2:$G$2512,3),"")</f>
        <v>M</v>
      </c>
      <c r="Y2" s="92"/>
      <c r="Z2" s="93"/>
    </row>
    <row r="3" spans="1:26">
      <c r="A3" s="75" t="s">
        <v>967</v>
      </c>
      <c r="B3" s="75" t="s">
        <v>33</v>
      </c>
      <c r="C3" s="77" t="s">
        <v>5</v>
      </c>
      <c r="D3" s="77">
        <v>37</v>
      </c>
      <c r="E3" s="77">
        <v>299</v>
      </c>
      <c r="F3" s="75" t="s">
        <v>1017</v>
      </c>
      <c r="K3" s="86">
        <v>2</v>
      </c>
      <c r="L3" s="87">
        <v>5</v>
      </c>
      <c r="M3" s="88">
        <v>1</v>
      </c>
      <c r="N3" s="88">
        <v>37</v>
      </c>
      <c r="O3" s="88">
        <v>44</v>
      </c>
      <c r="P3" s="88"/>
      <c r="Q3" s="89">
        <f t="shared" si="0"/>
        <v>12.278308321964529</v>
      </c>
      <c r="R3" s="90" t="str">
        <f>IF(L3&lt;&gt;"",VLOOKUP($L3,[1]Saisie!$A$2:$G$512,2),"")</f>
        <v>SAINT GIRONS THOMAS</v>
      </c>
      <c r="S3" s="90" t="str">
        <f>IF(L3&lt;&gt;"",VLOOKUP($L3,[1]Saisie!$A$2:$G$512,6),"")</f>
        <v>V1</v>
      </c>
      <c r="T3" s="90" t="str">
        <f>IF(L3&lt;&gt;"",VLOOKUP($L3,[1]Saisie!$A$2:$G$2512,7),"")</f>
        <v>RODEZ</v>
      </c>
      <c r="U3" s="90">
        <f>IF(L3&lt;&gt;"",VLOOKUP($L3,[1]Saisie!$A$2:$G$2512,5),"")</f>
        <v>12</v>
      </c>
      <c r="V3" s="90">
        <f>IF(L3&lt;&gt;"",VLOOKUP($L3,[1]Saisie!$A$2:$G$2512,4),"")</f>
        <v>20</v>
      </c>
      <c r="W3" s="91" t="str">
        <f>IF(L3&lt;&gt;"",VLOOKUP($L3,[1]Saisie!$A$2:$G$2512,3),"")</f>
        <v>M</v>
      </c>
    </row>
    <row r="4" spans="1:26">
      <c r="A4" s="75" t="s">
        <v>974</v>
      </c>
      <c r="B4" s="75" t="s">
        <v>32</v>
      </c>
      <c r="C4" s="77" t="s">
        <v>5</v>
      </c>
      <c r="D4" s="77">
        <v>44</v>
      </c>
      <c r="E4" s="77">
        <v>298</v>
      </c>
      <c r="F4" s="75" t="s">
        <v>1017</v>
      </c>
      <c r="K4" s="86">
        <v>3</v>
      </c>
      <c r="L4" s="87">
        <v>96</v>
      </c>
      <c r="M4" s="88">
        <v>1</v>
      </c>
      <c r="N4" s="94">
        <v>38</v>
      </c>
      <c r="O4" s="88">
        <v>3</v>
      </c>
      <c r="P4" s="88"/>
      <c r="Q4" s="89">
        <f t="shared" si="0"/>
        <v>12.23865374808771</v>
      </c>
      <c r="R4" s="95" t="str">
        <f>IF(L4&lt;&gt;"",VLOOKUP($L4,[1]Saisie!$A$2:$G$512,2),"")</f>
        <v>TRAUCHESSES JEAN-BAPTISTE</v>
      </c>
      <c r="S4" s="90" t="str">
        <f>IF(L4&lt;&gt;"",VLOOKUP($L4,[1]Saisie!$A$2:$G$512,6),"")</f>
        <v>S</v>
      </c>
      <c r="T4" s="90" t="str">
        <f>IF(L4&lt;&gt;"",VLOOKUP($L4,[1]Saisie!$A$2:$G$2512,7),"")</f>
        <v>SAINT SAUVEUR</v>
      </c>
      <c r="U4" s="90">
        <f>IF(L4&lt;&gt;"",VLOOKUP($L4,[1]Saisie!$A$2:$G$2512,5),"")</f>
        <v>48</v>
      </c>
      <c r="V4" s="90">
        <f>IF(L4&lt;&gt;"",VLOOKUP($L4,[1]Saisie!$A$2:$G$2512,4),"")</f>
        <v>20</v>
      </c>
      <c r="W4" s="91" t="str">
        <f>IF(L4&lt;&gt;"",VLOOKUP($L4,[1]Saisie!$A$2:$G$2512,3),"")</f>
        <v>M</v>
      </c>
    </row>
    <row r="5" spans="1:26">
      <c r="A5" s="75" t="s">
        <v>977</v>
      </c>
      <c r="B5" s="75" t="s">
        <v>33</v>
      </c>
      <c r="C5" s="77" t="s">
        <v>5</v>
      </c>
      <c r="D5" s="77">
        <v>47</v>
      </c>
      <c r="E5" s="77">
        <v>297</v>
      </c>
      <c r="F5" s="75" t="s">
        <v>1017</v>
      </c>
      <c r="K5" s="86">
        <v>4</v>
      </c>
      <c r="L5" s="87">
        <v>1</v>
      </c>
      <c r="M5" s="88">
        <v>1</v>
      </c>
      <c r="N5" s="88">
        <v>39</v>
      </c>
      <c r="O5" s="88">
        <v>7</v>
      </c>
      <c r="P5" s="88"/>
      <c r="Q5" s="89">
        <f t="shared" si="0"/>
        <v>12.106944677988903</v>
      </c>
      <c r="R5" s="90" t="str">
        <f>IF(L5&lt;&gt;"",VLOOKUP($L5,[1]Saisie!$A$2:$G$512,2),"")</f>
        <v>CANTAGREL NICOLAS</v>
      </c>
      <c r="S5" s="90" t="str">
        <f>IF(L5&lt;&gt;"",VLOOKUP($L5,[1]Saisie!$A$2:$G$512,6),"")</f>
        <v>S</v>
      </c>
      <c r="T5" s="90" t="str">
        <f>IF(L5&lt;&gt;"",VLOOKUP($L5,[1]Saisie!$A$2:$G$2512,7),"")</f>
        <v>RODELLE</v>
      </c>
      <c r="U5" s="90">
        <f>IF(L5&lt;&gt;"",VLOOKUP($L5,[1]Saisie!$A$2:$G$2512,5),"")</f>
        <v>12</v>
      </c>
      <c r="V5" s="90">
        <f>IF(L5&lt;&gt;"",VLOOKUP($L5,[1]Saisie!$A$2:$G$2512,4),"")</f>
        <v>20</v>
      </c>
      <c r="W5" s="91" t="str">
        <f>IF(L5&lt;&gt;"",VLOOKUP($L5,[1]Saisie!$A$2:$G$2512,3),"")</f>
        <v>M</v>
      </c>
    </row>
    <row r="6" spans="1:26">
      <c r="A6" s="75" t="s">
        <v>979</v>
      </c>
      <c r="B6" s="75" t="s">
        <v>33</v>
      </c>
      <c r="C6" s="77" t="s">
        <v>5</v>
      </c>
      <c r="D6" s="77">
        <v>49</v>
      </c>
      <c r="E6" s="77">
        <v>296</v>
      </c>
      <c r="F6" s="75" t="s">
        <v>1017</v>
      </c>
      <c r="K6" s="86">
        <v>5</v>
      </c>
      <c r="L6" s="87">
        <v>75</v>
      </c>
      <c r="M6" s="88">
        <v>1</v>
      </c>
      <c r="N6" s="88">
        <v>39</v>
      </c>
      <c r="O6" s="88">
        <v>7</v>
      </c>
      <c r="P6" s="88"/>
      <c r="Q6" s="89">
        <f t="shared" si="0"/>
        <v>12.106944677988903</v>
      </c>
      <c r="R6" s="90" t="str">
        <f>IF(L6&lt;&gt;"",VLOOKUP($L6,[1]Saisie!$A$2:$G$512,2),"")</f>
        <v>BARACH THOMAS</v>
      </c>
      <c r="S6" s="90" t="str">
        <f>IF(L6&lt;&gt;"",VLOOKUP($L6,[1]Saisie!$A$2:$G$512,6),"")</f>
        <v>S</v>
      </c>
      <c r="T6" s="90" t="str">
        <f>IF(L6&lt;&gt;"",VLOOKUP($L6,[1]Saisie!$A$2:$G$2512,7),"")</f>
        <v>LAGUIOLE</v>
      </c>
      <c r="U6" s="90">
        <f>IF(L6&lt;&gt;"",VLOOKUP($L6,[1]Saisie!$A$2:$G$2512,5),"")</f>
        <v>12</v>
      </c>
      <c r="V6" s="90">
        <f>IF(L6&lt;&gt;"",VLOOKUP($L6,[1]Saisie!$A$2:$G$2512,4),"")</f>
        <v>20</v>
      </c>
      <c r="W6" s="91" t="str">
        <f>IF(L6&lt;&gt;"",VLOOKUP($L6,[1]Saisie!$A$2:$G$2512,3),"")</f>
        <v>M</v>
      </c>
    </row>
    <row r="7" spans="1:26">
      <c r="A7" s="75" t="s">
        <v>75</v>
      </c>
      <c r="B7" s="75" t="s">
        <v>33</v>
      </c>
      <c r="C7" s="77" t="s">
        <v>5</v>
      </c>
      <c r="D7" s="77">
        <v>60</v>
      </c>
      <c r="E7" s="77">
        <v>295</v>
      </c>
      <c r="F7" s="75" t="s">
        <v>1017</v>
      </c>
      <c r="K7" s="86">
        <v>6</v>
      </c>
      <c r="L7" s="87">
        <v>39</v>
      </c>
      <c r="M7" s="88">
        <v>1</v>
      </c>
      <c r="N7" s="88">
        <v>46</v>
      </c>
      <c r="O7" s="88">
        <v>44</v>
      </c>
      <c r="P7" s="88"/>
      <c r="Q7" s="89">
        <f t="shared" si="0"/>
        <v>11.242973141786383</v>
      </c>
      <c r="R7" s="90" t="str">
        <f>IF(L7&lt;&gt;"",VLOOKUP($L7,[1]Saisie!$A$2:$G$512,2),"")</f>
        <v>CREYSSELS PIERRE HENRI</v>
      </c>
      <c r="S7" s="90" t="str">
        <f>IF(L7&lt;&gt;"",VLOOKUP($L7,[1]Saisie!$A$2:$G$512,6),"")</f>
        <v>S</v>
      </c>
      <c r="T7" s="90" t="str">
        <f>IF(L7&lt;&gt;"",VLOOKUP($L7,[1]Saisie!$A$2:$G$2512,7),"")</f>
        <v>PONT DE SALARS</v>
      </c>
      <c r="U7" s="90">
        <f>IF(L7&lt;&gt;"",VLOOKUP($L7,[1]Saisie!$A$2:$G$2512,5),"")</f>
        <v>12</v>
      </c>
      <c r="V7" s="90">
        <f>IF(L7&lt;&gt;"",VLOOKUP($L7,[1]Saisie!$A$2:$G$2512,4),"")</f>
        <v>20</v>
      </c>
      <c r="W7" s="91" t="str">
        <f>IF(L7&lt;&gt;"",VLOOKUP($L7,[1]Saisie!$A$2:$G$2512,3),"")</f>
        <v>M</v>
      </c>
    </row>
    <row r="8" spans="1:26">
      <c r="A8" s="75" t="s">
        <v>989</v>
      </c>
      <c r="B8" s="75" t="s">
        <v>32</v>
      </c>
      <c r="C8" s="77" t="s">
        <v>5</v>
      </c>
      <c r="D8" s="77">
        <v>61</v>
      </c>
      <c r="E8" s="77">
        <v>294</v>
      </c>
      <c r="F8" s="75" t="s">
        <v>1017</v>
      </c>
      <c r="K8" s="86">
        <v>7</v>
      </c>
      <c r="L8" s="87">
        <v>53</v>
      </c>
      <c r="M8" s="88">
        <v>1</v>
      </c>
      <c r="N8" s="88">
        <v>46</v>
      </c>
      <c r="O8" s="88">
        <v>55</v>
      </c>
      <c r="P8" s="88"/>
      <c r="Q8" s="89">
        <f t="shared" si="0"/>
        <v>11.22369446609509</v>
      </c>
      <c r="R8" s="90" t="str">
        <f>IF(L8&lt;&gt;"",VLOOKUP($L8,[1]Saisie!$A$2:$G$512,2),"")</f>
        <v>SABLAYROLLES BENOIT</v>
      </c>
      <c r="S8" s="90" t="str">
        <f>IF(L8&lt;&gt;"",VLOOKUP($L8,[1]Saisie!$A$2:$G$512,6),"")</f>
        <v>V1</v>
      </c>
      <c r="T8" s="90" t="str">
        <f>IF(L8&lt;&gt;"",VLOOKUP($L8,[1]Saisie!$A$2:$G$2512,7),"")</f>
        <v>VERDALLE</v>
      </c>
      <c r="U8" s="90">
        <f>IF(L8&lt;&gt;"",VLOOKUP($L8,[1]Saisie!$A$2:$G$2512,5),"")</f>
        <v>81</v>
      </c>
      <c r="V8" s="90">
        <f>IF(L8&lt;&gt;"",VLOOKUP($L8,[1]Saisie!$A$2:$G$2512,4),"")</f>
        <v>20</v>
      </c>
      <c r="W8" s="91" t="str">
        <f>IF(L8&lt;&gt;"",VLOOKUP($L8,[1]Saisie!$A$2:$G$2512,3),"")</f>
        <v>M</v>
      </c>
    </row>
    <row r="9" spans="1:26">
      <c r="A9" s="75" t="s">
        <v>990</v>
      </c>
      <c r="B9" s="75" t="s">
        <v>32</v>
      </c>
      <c r="C9" s="77" t="s">
        <v>5</v>
      </c>
      <c r="D9" s="77">
        <v>62</v>
      </c>
      <c r="E9" s="77">
        <v>293</v>
      </c>
      <c r="F9" s="75" t="s">
        <v>1017</v>
      </c>
      <c r="K9" s="86">
        <v>8</v>
      </c>
      <c r="L9" s="87">
        <v>51</v>
      </c>
      <c r="M9" s="88">
        <v>1</v>
      </c>
      <c r="N9" s="88">
        <v>47</v>
      </c>
      <c r="O9" s="88">
        <v>45</v>
      </c>
      <c r="P9" s="88"/>
      <c r="Q9" s="89">
        <f t="shared" si="0"/>
        <v>11.136890951276103</v>
      </c>
      <c r="R9" s="90" t="str">
        <f>IF(L9&lt;&gt;"",VLOOKUP($L9,[1]Saisie!$A$2:$G$512,2),"")</f>
        <v>RAJA YOHAN</v>
      </c>
      <c r="S9" s="90" t="str">
        <f>IF(L9&lt;&gt;"",VLOOKUP($L9,[1]Saisie!$A$2:$G$512,6),"")</f>
        <v>S</v>
      </c>
      <c r="T9" s="90" t="str">
        <f>IF(L9&lt;&gt;"",VLOOKUP($L9,[1]Saisie!$A$2:$G$2512,7),"")</f>
        <v>ONET LE CHÂTEAU</v>
      </c>
      <c r="U9" s="90">
        <f>IF(L9&lt;&gt;"",VLOOKUP($L9,[1]Saisie!$A$2:$G$2512,5),"")</f>
        <v>12</v>
      </c>
      <c r="V9" s="90">
        <f>IF(L9&lt;&gt;"",VLOOKUP($L9,[1]Saisie!$A$2:$G$2512,4),"")</f>
        <v>20</v>
      </c>
      <c r="W9" s="91" t="str">
        <f>IF(L9&lt;&gt;"",VLOOKUP($L9,[1]Saisie!$A$2:$G$2512,3),"")</f>
        <v>M</v>
      </c>
    </row>
    <row r="10" spans="1:26">
      <c r="A10" s="75" t="s">
        <v>992</v>
      </c>
      <c r="B10" s="75" t="s">
        <v>34</v>
      </c>
      <c r="C10" s="77" t="s">
        <v>5</v>
      </c>
      <c r="D10" s="77">
        <v>64</v>
      </c>
      <c r="E10" s="77">
        <v>292</v>
      </c>
      <c r="F10" s="75" t="s">
        <v>1017</v>
      </c>
      <c r="K10" s="86">
        <v>9</v>
      </c>
      <c r="L10" s="87">
        <v>52</v>
      </c>
      <c r="M10" s="88">
        <v>1</v>
      </c>
      <c r="N10" s="88">
        <v>48</v>
      </c>
      <c r="O10" s="88">
        <v>33</v>
      </c>
      <c r="P10" s="88"/>
      <c r="Q10" s="89">
        <f t="shared" si="0"/>
        <v>11.054813450023032</v>
      </c>
      <c r="R10" s="90" t="str">
        <f>IF(L10&lt;&gt;"",VLOOKUP($L10,[1]Saisie!$A$2:$G$512,2),"")</f>
        <v>SOULIE CHRISTOPHE</v>
      </c>
      <c r="S10" s="90" t="str">
        <f>IF(L10&lt;&gt;"",VLOOKUP($L10,[1]Saisie!$A$2:$G$512,6),"")</f>
        <v>V1</v>
      </c>
      <c r="T10" s="90" t="str">
        <f>IF(L10&lt;&gt;"",VLOOKUP($L10,[1]Saisie!$A$2:$G$2512,7),"")</f>
        <v>CASTANET</v>
      </c>
      <c r="U10" s="90">
        <f>IF(L10&lt;&gt;"",VLOOKUP($L10,[1]Saisie!$A$2:$G$2512,5),"")</f>
        <v>12</v>
      </c>
      <c r="V10" s="90">
        <f>IF(L10&lt;&gt;"",VLOOKUP($L10,[1]Saisie!$A$2:$G$2512,4),"")</f>
        <v>20</v>
      </c>
      <c r="W10" s="91" t="str">
        <f>IF(L10&lt;&gt;"",VLOOKUP($L10,[1]Saisie!$A$2:$G$2512,3),"")</f>
        <v>M</v>
      </c>
    </row>
    <row r="11" spans="1:26">
      <c r="A11" s="75" t="s">
        <v>1001</v>
      </c>
      <c r="B11" s="75" t="s">
        <v>32</v>
      </c>
      <c r="C11" s="77" t="s">
        <v>5</v>
      </c>
      <c r="D11" s="77">
        <v>75</v>
      </c>
      <c r="E11" s="77">
        <v>291</v>
      </c>
      <c r="F11" s="75" t="s">
        <v>1017</v>
      </c>
      <c r="K11" s="86">
        <v>10</v>
      </c>
      <c r="L11" s="87">
        <v>33</v>
      </c>
      <c r="M11" s="88">
        <v>1</v>
      </c>
      <c r="N11" s="88">
        <v>52</v>
      </c>
      <c r="O11" s="88">
        <v>25</v>
      </c>
      <c r="P11" s="88"/>
      <c r="Q11" s="89">
        <f t="shared" si="0"/>
        <v>10.674573758339511</v>
      </c>
      <c r="R11" s="90" t="str">
        <f>IF(L11&lt;&gt;"",VLOOKUP($L11,[1]Saisie!$A$2:$G$512,2),"")</f>
        <v>BLANC JEROME</v>
      </c>
      <c r="S11" s="90" t="str">
        <f>IF(L11&lt;&gt;"",VLOOKUP($L11,[1]Saisie!$A$2:$G$512,6),"")</f>
        <v>V1</v>
      </c>
      <c r="T11" s="90" t="str">
        <f>IF(L11&lt;&gt;"",VLOOKUP($L11,[1]Saisie!$A$2:$G$2512,7),"")</f>
        <v>MOYRAZES</v>
      </c>
      <c r="U11" s="90">
        <f>IF(L11&lt;&gt;"",VLOOKUP($L11,[1]Saisie!$A$2:$G$2512,5),"")</f>
        <v>12</v>
      </c>
      <c r="V11" s="90">
        <f>IF(L11&lt;&gt;"",VLOOKUP($L11,[1]Saisie!$A$2:$G$2512,4),"")</f>
        <v>20</v>
      </c>
      <c r="W11" s="91" t="str">
        <f>IF(L11&lt;&gt;"",VLOOKUP($L11,[1]Saisie!$A$2:$G$2512,3),"")</f>
        <v>M</v>
      </c>
    </row>
    <row r="12" spans="1:26">
      <c r="A12" s="75" t="s">
        <v>1002</v>
      </c>
      <c r="B12" s="75" t="s">
        <v>33</v>
      </c>
      <c r="C12" s="77" t="s">
        <v>5</v>
      </c>
      <c r="D12" s="77">
        <v>76</v>
      </c>
      <c r="E12" s="77">
        <v>290</v>
      </c>
      <c r="F12" s="75" t="s">
        <v>1017</v>
      </c>
      <c r="K12" s="86">
        <v>11</v>
      </c>
      <c r="L12" s="87">
        <v>31</v>
      </c>
      <c r="M12" s="88">
        <v>1</v>
      </c>
      <c r="N12" s="88">
        <v>52</v>
      </c>
      <c r="O12" s="88">
        <v>36</v>
      </c>
      <c r="P12" s="88"/>
      <c r="Q12" s="89">
        <f t="shared" si="0"/>
        <v>10.657193605683837</v>
      </c>
      <c r="R12" s="90" t="str">
        <f>IF(L12&lt;&gt;"",VLOOKUP($L12,[1]Saisie!$A$2:$G$512,2),"")</f>
        <v>ALEXANDRE GUILLAUME</v>
      </c>
      <c r="S12" s="90" t="str">
        <f>IF(L12&lt;&gt;"",VLOOKUP($L12,[1]Saisie!$A$2:$G$512,6),"")</f>
        <v>S</v>
      </c>
      <c r="T12" s="90" t="str">
        <f>IF(L12&lt;&gt;"",VLOOKUP($L12,[1]Saisie!$A$2:$G$2512,7),"")</f>
        <v>FLAVIN</v>
      </c>
      <c r="U12" s="90">
        <f>IF(L12&lt;&gt;"",VLOOKUP($L12,[1]Saisie!$A$2:$G$2512,5),"")</f>
        <v>12</v>
      </c>
      <c r="V12" s="90">
        <f>IF(L12&lt;&gt;"",VLOOKUP($L12,[1]Saisie!$A$2:$G$2512,4),"")</f>
        <v>20</v>
      </c>
      <c r="W12" s="91" t="str">
        <f>IF(L12&lt;&gt;"",VLOOKUP($L12,[1]Saisie!$A$2:$G$2512,3),"")</f>
        <v>M</v>
      </c>
    </row>
    <row r="13" spans="1:26">
      <c r="A13" s="75" t="s">
        <v>1008</v>
      </c>
      <c r="B13" s="75" t="s">
        <v>32</v>
      </c>
      <c r="C13" s="77" t="s">
        <v>5</v>
      </c>
      <c r="D13" s="77">
        <v>83</v>
      </c>
      <c r="E13" s="77">
        <v>289</v>
      </c>
      <c r="F13" s="75" t="s">
        <v>1017</v>
      </c>
      <c r="K13" s="86">
        <v>12</v>
      </c>
      <c r="L13" s="87">
        <v>92</v>
      </c>
      <c r="M13" s="88">
        <v>1</v>
      </c>
      <c r="N13" s="88">
        <v>54</v>
      </c>
      <c r="O13" s="88">
        <v>32</v>
      </c>
      <c r="P13" s="88"/>
      <c r="Q13" s="89">
        <f t="shared" si="0"/>
        <v>10.477299185098952</v>
      </c>
      <c r="R13" s="90" t="str">
        <f>IF(L13&lt;&gt;"",VLOOKUP($L13,[1]Saisie!$A$2:$G$512,2),"")</f>
        <v>VIDAL FABIEN</v>
      </c>
      <c r="S13" s="90" t="str">
        <f>IF(L13&lt;&gt;"",VLOOKUP($L13,[1]Saisie!$A$2:$G$512,6),"")</f>
        <v>S</v>
      </c>
      <c r="T13" s="90" t="str">
        <f>IF(L13&lt;&gt;"",VLOOKUP($L13,[1]Saisie!$A$2:$G$2512,7),"")</f>
        <v>RODEZ</v>
      </c>
      <c r="U13" s="90">
        <f>IF(L13&lt;&gt;"",VLOOKUP($L13,[1]Saisie!$A$2:$G$2512,5),"")</f>
        <v>12</v>
      </c>
      <c r="V13" s="90">
        <f>IF(L13&lt;&gt;"",VLOOKUP($L13,[1]Saisie!$A$2:$G$2512,4),"")</f>
        <v>20</v>
      </c>
      <c r="W13" s="91" t="str">
        <f>IF(L13&lt;&gt;"",VLOOKUP($L13,[1]Saisie!$A$2:$G$2512,3),"")</f>
        <v>M</v>
      </c>
    </row>
    <row r="14" spans="1:26">
      <c r="A14" s="75" t="s">
        <v>1009</v>
      </c>
      <c r="B14" s="75" t="s">
        <v>33</v>
      </c>
      <c r="C14" s="77" t="s">
        <v>5</v>
      </c>
      <c r="D14" s="77">
        <v>84</v>
      </c>
      <c r="E14" s="77">
        <v>288</v>
      </c>
      <c r="F14" s="75" t="s">
        <v>1017</v>
      </c>
      <c r="K14" s="86">
        <v>13</v>
      </c>
      <c r="L14" s="87">
        <v>86</v>
      </c>
      <c r="M14" s="88">
        <v>1</v>
      </c>
      <c r="N14" s="88">
        <v>54</v>
      </c>
      <c r="O14" s="88">
        <v>33</v>
      </c>
      <c r="P14" s="88"/>
      <c r="Q14" s="89">
        <f t="shared" si="0"/>
        <v>10.475774770842428</v>
      </c>
      <c r="R14" s="90" t="str">
        <f>IF(L14&lt;&gt;"",VLOOKUP($L14,[1]Saisie!$A$2:$G$512,2),"")</f>
        <v>JUSSEY MICHAËL</v>
      </c>
      <c r="S14" s="90" t="str">
        <f>IF(L14&lt;&gt;"",VLOOKUP($L14,[1]Saisie!$A$2:$G$512,6),"")</f>
        <v>S</v>
      </c>
      <c r="T14" s="90" t="str">
        <f>IF(L14&lt;&gt;"",VLOOKUP($L14,[1]Saisie!$A$2:$G$2512,7),"")</f>
        <v>LAGUIOLE</v>
      </c>
      <c r="U14" s="90">
        <f>IF(L14&lt;&gt;"",VLOOKUP($L14,[1]Saisie!$A$2:$G$2512,5),"")</f>
        <v>12</v>
      </c>
      <c r="V14" s="90">
        <f>IF(L14&lt;&gt;"",VLOOKUP($L14,[1]Saisie!$A$2:$G$2512,4),"")</f>
        <v>20</v>
      </c>
      <c r="W14" s="91" t="str">
        <f>IF(L14&lt;&gt;"",VLOOKUP($L14,[1]Saisie!$A$2:$G$2512,3),"")</f>
        <v>M</v>
      </c>
    </row>
    <row r="15" spans="1:26">
      <c r="A15" s="75" t="s">
        <v>17</v>
      </c>
      <c r="B15" s="75" t="s">
        <v>43</v>
      </c>
      <c r="C15" s="77" t="s">
        <v>5</v>
      </c>
      <c r="D15" s="77">
        <v>90</v>
      </c>
      <c r="E15" s="77">
        <v>287</v>
      </c>
      <c r="F15" s="75" t="s">
        <v>1017</v>
      </c>
      <c r="K15" s="86">
        <v>14</v>
      </c>
      <c r="L15" s="87">
        <v>34</v>
      </c>
      <c r="M15" s="88">
        <v>1</v>
      </c>
      <c r="N15" s="88">
        <v>54</v>
      </c>
      <c r="O15" s="88">
        <v>55</v>
      </c>
      <c r="P15" s="88"/>
      <c r="Q15" s="89">
        <f t="shared" si="0"/>
        <v>10.442349528643945</v>
      </c>
      <c r="R15" s="90" t="str">
        <f>IF(L15&lt;&gt;"",VLOOKUP($L15,[1]Saisie!$A$2:$G$512,2),"")</f>
        <v>PUGNET DAVID</v>
      </c>
      <c r="S15" s="90" t="str">
        <f>IF(L15&lt;&gt;"",VLOOKUP($L15,[1]Saisie!$A$2:$G$512,6),"")</f>
        <v>V1</v>
      </c>
      <c r="T15" s="90" t="str">
        <f>IF(L15&lt;&gt;"",VLOOKUP($L15,[1]Saisie!$A$2:$G$2512,7),"")</f>
        <v>BOUILLAC</v>
      </c>
      <c r="U15" s="90">
        <f>IF(L15&lt;&gt;"",VLOOKUP($L15,[1]Saisie!$A$2:$G$2512,5),"")</f>
        <v>82</v>
      </c>
      <c r="V15" s="90">
        <f>IF(L15&lt;&gt;"",VLOOKUP($L15,[1]Saisie!$A$2:$G$2512,4),"")</f>
        <v>20</v>
      </c>
      <c r="W15" s="91" t="str">
        <f>IF(L15&lt;&gt;"",VLOOKUP($L15,[1]Saisie!$A$2:$G$2512,3),"")</f>
        <v>M</v>
      </c>
    </row>
    <row r="16" spans="1:26">
      <c r="A16" s="75" t="s">
        <v>935</v>
      </c>
      <c r="B16" s="75" t="s">
        <v>32</v>
      </c>
      <c r="C16" s="77" t="s">
        <v>10</v>
      </c>
      <c r="D16" s="77">
        <v>1</v>
      </c>
      <c r="E16" s="77">
        <v>300</v>
      </c>
      <c r="F16" s="75" t="s">
        <v>1017</v>
      </c>
      <c r="K16" s="86">
        <v>15</v>
      </c>
      <c r="L16" s="87">
        <v>40</v>
      </c>
      <c r="M16" s="88">
        <v>1</v>
      </c>
      <c r="N16" s="88">
        <v>55</v>
      </c>
      <c r="O16" s="88">
        <v>2</v>
      </c>
      <c r="P16" s="88"/>
      <c r="Q16" s="89">
        <f t="shared" si="0"/>
        <v>10.431758910460736</v>
      </c>
      <c r="R16" s="90" t="str">
        <f>IF(L16&lt;&gt;"",VLOOKUP($L16,[1]Saisie!$A$2:$G$512,2),"")</f>
        <v>FLOTTES CEDRIS</v>
      </c>
      <c r="S16" s="90" t="str">
        <f>IF(L16&lt;&gt;"",VLOOKUP($L16,[1]Saisie!$A$2:$G$512,6),"")</f>
        <v>S</v>
      </c>
      <c r="T16" s="90" t="str">
        <f>IF(L16&lt;&gt;"",VLOOKUP($L16,[1]Saisie!$A$2:$G$2512,7),"")</f>
        <v>BARAUQEVILLE</v>
      </c>
      <c r="U16" s="90">
        <f>IF(L16&lt;&gt;"",VLOOKUP($L16,[1]Saisie!$A$2:$G$2512,5),"")</f>
        <v>12</v>
      </c>
      <c r="V16" s="90">
        <f>IF(L16&lt;&gt;"",VLOOKUP($L16,[1]Saisie!$A$2:$G$2512,4),"")</f>
        <v>20</v>
      </c>
      <c r="W16" s="91" t="str">
        <f>IF(L16&lt;&gt;"",VLOOKUP($L16,[1]Saisie!$A$2:$G$2512,3),"")</f>
        <v>M</v>
      </c>
    </row>
    <row r="17" spans="1:23">
      <c r="A17" s="75" t="s">
        <v>936</v>
      </c>
      <c r="B17" s="75" t="s">
        <v>33</v>
      </c>
      <c r="C17" s="77" t="s">
        <v>10</v>
      </c>
      <c r="D17" s="77">
        <v>2</v>
      </c>
      <c r="E17" s="77">
        <v>299</v>
      </c>
      <c r="F17" s="75" t="s">
        <v>1017</v>
      </c>
      <c r="K17" s="86">
        <v>16</v>
      </c>
      <c r="L17" s="87">
        <v>9</v>
      </c>
      <c r="M17" s="88">
        <v>1</v>
      </c>
      <c r="N17" s="88">
        <v>55</v>
      </c>
      <c r="O17" s="88">
        <v>12</v>
      </c>
      <c r="P17" s="88"/>
      <c r="Q17" s="89">
        <f t="shared" si="0"/>
        <v>10.416666666666666</v>
      </c>
      <c r="R17" s="90" t="str">
        <f>IF(L17&lt;&gt;"",VLOOKUP($L17,[1]Saisie!$A$2:$G$512,2),"")</f>
        <v>BLANQUET JEAN-LUC</v>
      </c>
      <c r="S17" s="90" t="str">
        <f>IF(L17&lt;&gt;"",VLOOKUP($L17,[1]Saisie!$A$2:$G$512,6),"")</f>
        <v>V1</v>
      </c>
      <c r="T17" s="90" t="str">
        <f>IF(L17&lt;&gt;"",VLOOKUP($L17,[1]Saisie!$A$2:$G$2512,7),"")</f>
        <v>LA CANOURGUE</v>
      </c>
      <c r="U17" s="90">
        <f>IF(L17&lt;&gt;"",VLOOKUP($L17,[1]Saisie!$A$2:$G$2512,5),"")</f>
        <v>48</v>
      </c>
      <c r="V17" s="90">
        <f>IF(L17&lt;&gt;"",VLOOKUP($L17,[1]Saisie!$A$2:$G$2512,4),"")</f>
        <v>20</v>
      </c>
      <c r="W17" s="91" t="str">
        <f>IF(L17&lt;&gt;"",VLOOKUP($L17,[1]Saisie!$A$2:$G$2512,3),"")</f>
        <v>M</v>
      </c>
    </row>
    <row r="18" spans="1:23">
      <c r="A18" s="75" t="s">
        <v>937</v>
      </c>
      <c r="B18" s="75" t="s">
        <v>32</v>
      </c>
      <c r="C18" s="77" t="s">
        <v>10</v>
      </c>
      <c r="D18" s="77">
        <v>3</v>
      </c>
      <c r="E18" s="77">
        <v>298</v>
      </c>
      <c r="F18" s="75" t="s">
        <v>1017</v>
      </c>
      <c r="K18" s="86">
        <v>17</v>
      </c>
      <c r="L18" s="96">
        <v>15</v>
      </c>
      <c r="M18" s="88">
        <v>1</v>
      </c>
      <c r="N18" s="88">
        <v>55</v>
      </c>
      <c r="O18" s="88">
        <v>13</v>
      </c>
      <c r="P18" s="88"/>
      <c r="Q18" s="89">
        <f t="shared" si="0"/>
        <v>10.415159843772603</v>
      </c>
      <c r="R18" s="90" t="str">
        <f>IF(L18&lt;&gt;"",VLOOKUP($L18,[1]Saisie!$A$2:$G$512,2),"")</f>
        <v>BESSIERE MARTIAL</v>
      </c>
      <c r="S18" s="90" t="str">
        <f>IF(L18&lt;&gt;"",VLOOKUP($L18,[1]Saisie!$A$2:$G$512,6),"")</f>
        <v>V1</v>
      </c>
      <c r="T18" s="90" t="str">
        <f>IF(L18&lt;&gt;"",VLOOKUP($L18,[1]Saisie!$A$2:$G$2512,7),"")</f>
        <v>SAINT COME D'OLT</v>
      </c>
      <c r="U18" s="90">
        <f>IF(L18&lt;&gt;"",VLOOKUP($L18,[1]Saisie!$A$2:$G$2512,5),"")</f>
        <v>12</v>
      </c>
      <c r="V18" s="90">
        <f>IF(L18&lt;&gt;"",VLOOKUP($L18,[1]Saisie!$A$2:$G$2512,4),"")</f>
        <v>20</v>
      </c>
      <c r="W18" s="91" t="str">
        <f>IF(L18&lt;&gt;"",VLOOKUP($L18,[1]Saisie!$A$2:$G$2512,3),"")</f>
        <v>M</v>
      </c>
    </row>
    <row r="19" spans="1:23">
      <c r="A19" s="75" t="s">
        <v>938</v>
      </c>
      <c r="B19" s="75" t="s">
        <v>32</v>
      </c>
      <c r="C19" s="77" t="s">
        <v>10</v>
      </c>
      <c r="D19" s="77">
        <v>4</v>
      </c>
      <c r="E19" s="77">
        <v>297</v>
      </c>
      <c r="F19" s="75" t="s">
        <v>1017</v>
      </c>
      <c r="K19" s="86">
        <v>18</v>
      </c>
      <c r="L19" s="87">
        <v>88</v>
      </c>
      <c r="M19" s="88">
        <v>1</v>
      </c>
      <c r="N19" s="88">
        <v>55</v>
      </c>
      <c r="O19" s="88">
        <v>32</v>
      </c>
      <c r="P19" s="88"/>
      <c r="Q19" s="89">
        <f t="shared" si="0"/>
        <v>10.3866128101558</v>
      </c>
      <c r="R19" s="90" t="str">
        <f>IF(L19&lt;&gt;"",VLOOKUP($L19,[1]Saisie!$A$2:$G$512,2),"")</f>
        <v>FABRE JULIEN</v>
      </c>
      <c r="S19" s="90" t="str">
        <f>IF(L19&lt;&gt;"",VLOOKUP($L19,[1]Saisie!$A$2:$G$512,6),"")</f>
        <v>J</v>
      </c>
      <c r="T19" s="90" t="str">
        <f>IF(L19&lt;&gt;"",VLOOKUP($L19,[1]Saisie!$A$2:$G$2512,7),"")</f>
        <v>LE MONASTERE</v>
      </c>
      <c r="U19" s="90">
        <f>IF(L19&lt;&gt;"",VLOOKUP($L19,[1]Saisie!$A$2:$G$2512,5),"")</f>
        <v>12</v>
      </c>
      <c r="V19" s="90">
        <f>IF(L19&lt;&gt;"",VLOOKUP($L19,[1]Saisie!$A$2:$G$2512,4),"")</f>
        <v>20</v>
      </c>
      <c r="W19" s="91" t="str">
        <f>IF(L19&lt;&gt;"",VLOOKUP($L19,[1]Saisie!$A$2:$G$2512,3),"")</f>
        <v>M</v>
      </c>
    </row>
    <row r="20" spans="1:23">
      <c r="A20" s="75" t="s">
        <v>939</v>
      </c>
      <c r="B20" s="75" t="s">
        <v>32</v>
      </c>
      <c r="C20" s="77" t="s">
        <v>10</v>
      </c>
      <c r="D20" s="77">
        <v>5</v>
      </c>
      <c r="E20" s="77">
        <v>296</v>
      </c>
      <c r="F20" s="75" t="s">
        <v>1017</v>
      </c>
      <c r="K20" s="86">
        <v>19</v>
      </c>
      <c r="L20" s="87">
        <v>79</v>
      </c>
      <c r="M20" s="88">
        <v>1</v>
      </c>
      <c r="N20" s="88">
        <v>56</v>
      </c>
      <c r="O20" s="88">
        <v>0</v>
      </c>
      <c r="P20" s="88"/>
      <c r="Q20" s="89">
        <f t="shared" si="0"/>
        <v>10.344827586206897</v>
      </c>
      <c r="R20" s="90" t="str">
        <f>IF(L20&lt;&gt;"",VLOOKUP($L20,[1]Saisie!$A$2:$G$512,2),"")</f>
        <v>DUHAMEL EMELINE</v>
      </c>
      <c r="S20" s="90" t="str">
        <f>IF(L20&lt;&gt;"",VLOOKUP($L20,[1]Saisie!$A$2:$G$512,6),"")</f>
        <v>S</v>
      </c>
      <c r="T20" s="90" t="str">
        <f>IF(L20&lt;&gt;"",VLOOKUP($L20,[1]Saisie!$A$2:$G$2512,7),"")</f>
        <v>ROUEN</v>
      </c>
      <c r="U20" s="90">
        <f>IF(L20&lt;&gt;"",VLOOKUP($L20,[1]Saisie!$A$2:$G$2512,5),"")</f>
        <v>76</v>
      </c>
      <c r="V20" s="90">
        <f>IF(L20&lt;&gt;"",VLOOKUP($L20,[1]Saisie!$A$2:$G$2512,4),"")</f>
        <v>20</v>
      </c>
      <c r="W20" s="91" t="str">
        <f>IF(L20&lt;&gt;"",VLOOKUP($L20,[1]Saisie!$A$2:$G$2512,3),"")</f>
        <v>F</v>
      </c>
    </row>
    <row r="21" spans="1:23">
      <c r="A21" s="75" t="s">
        <v>940</v>
      </c>
      <c r="B21" s="75" t="s">
        <v>32</v>
      </c>
      <c r="C21" s="77" t="s">
        <v>10</v>
      </c>
      <c r="D21" s="77">
        <v>6</v>
      </c>
      <c r="E21" s="77">
        <v>295</v>
      </c>
      <c r="F21" s="75" t="s">
        <v>1017</v>
      </c>
      <c r="K21" s="86">
        <v>20</v>
      </c>
      <c r="L21" s="87">
        <v>72</v>
      </c>
      <c r="M21" s="88">
        <v>1</v>
      </c>
      <c r="N21" s="88">
        <v>57</v>
      </c>
      <c r="O21" s="88">
        <v>48</v>
      </c>
      <c r="P21" s="88"/>
      <c r="Q21" s="89">
        <f t="shared" si="0"/>
        <v>10.186757215619695</v>
      </c>
      <c r="R21" s="90" t="str">
        <f>IF(L21&lt;&gt;"",VLOOKUP($L21,[1]Saisie!$A$2:$G$512,2),"")</f>
        <v>COSTES YANNICK</v>
      </c>
      <c r="S21" s="90" t="str">
        <f>IF(L21&lt;&gt;"",VLOOKUP($L21,[1]Saisie!$A$2:$G$512,6),"")</f>
        <v>S</v>
      </c>
      <c r="T21" s="90" t="str">
        <f>IF(L21&lt;&gt;"",VLOOKUP($L21,[1]Saisie!$A$2:$G$2512,7),"")</f>
        <v>VILLECOMTAL</v>
      </c>
      <c r="U21" s="90">
        <f>IF(L21&lt;&gt;"",VLOOKUP($L21,[1]Saisie!$A$2:$G$2512,5),"")</f>
        <v>12</v>
      </c>
      <c r="V21" s="90">
        <f>IF(L21&lt;&gt;"",VLOOKUP($L21,[1]Saisie!$A$2:$G$2512,4),"")</f>
        <v>20</v>
      </c>
      <c r="W21" s="91" t="str">
        <f>IF(L21&lt;&gt;"",VLOOKUP($L21,[1]Saisie!$A$2:$G$2512,3),"")</f>
        <v>M</v>
      </c>
    </row>
    <row r="22" spans="1:23">
      <c r="A22" s="75" t="s">
        <v>941</v>
      </c>
      <c r="B22" s="75" t="s">
        <v>33</v>
      </c>
      <c r="C22" s="77" t="s">
        <v>10</v>
      </c>
      <c r="D22" s="77">
        <v>7</v>
      </c>
      <c r="E22" s="77">
        <v>294</v>
      </c>
      <c r="F22" s="75" t="s">
        <v>1017</v>
      </c>
      <c r="K22" s="86">
        <v>21</v>
      </c>
      <c r="L22" s="87">
        <v>87</v>
      </c>
      <c r="M22" s="88">
        <v>1</v>
      </c>
      <c r="N22" s="88">
        <v>58</v>
      </c>
      <c r="O22" s="88">
        <v>13</v>
      </c>
      <c r="P22" s="88"/>
      <c r="Q22" s="89">
        <f t="shared" si="0"/>
        <v>10.150852953616241</v>
      </c>
      <c r="R22" s="90" t="str">
        <f>IF(L22&lt;&gt;"",VLOOKUP($L22,[1]Saisie!$A$2:$G$512,2),"")</f>
        <v>DRUILHE CYRIL</v>
      </c>
      <c r="S22" s="90" t="str">
        <f>IF(L22&lt;&gt;"",VLOOKUP($L22,[1]Saisie!$A$2:$G$512,6),"")</f>
        <v>S</v>
      </c>
      <c r="T22" s="90" t="str">
        <f>IF(L22&lt;&gt;"",VLOOKUP($L22,[1]Saisie!$A$2:$G$2512,7),"")</f>
        <v>RODEZ</v>
      </c>
      <c r="U22" s="90">
        <f>IF(L22&lt;&gt;"",VLOOKUP($L22,[1]Saisie!$A$2:$G$2512,5),"")</f>
        <v>12</v>
      </c>
      <c r="V22" s="90">
        <f>IF(L22&lt;&gt;"",VLOOKUP($L22,[1]Saisie!$A$2:$G$2512,4),"")</f>
        <v>20</v>
      </c>
      <c r="W22" s="91" t="str">
        <f>IF(L22&lt;&gt;"",VLOOKUP($L22,[1]Saisie!$A$2:$G$2512,3),"")</f>
        <v>M</v>
      </c>
    </row>
    <row r="23" spans="1:23">
      <c r="A23" s="75" t="s">
        <v>942</v>
      </c>
      <c r="B23" s="75" t="s">
        <v>32</v>
      </c>
      <c r="C23" s="77" t="s">
        <v>10</v>
      </c>
      <c r="D23" s="77">
        <v>8</v>
      </c>
      <c r="E23" s="77">
        <v>293</v>
      </c>
      <c r="F23" s="75" t="s">
        <v>1017</v>
      </c>
      <c r="K23" s="86">
        <v>22</v>
      </c>
      <c r="L23" s="87">
        <v>35</v>
      </c>
      <c r="M23" s="88">
        <v>1</v>
      </c>
      <c r="N23" s="88">
        <v>58</v>
      </c>
      <c r="O23" s="88">
        <v>53</v>
      </c>
      <c r="P23" s="88"/>
      <c r="Q23" s="89">
        <f t="shared" si="0"/>
        <v>10.093929622879573</v>
      </c>
      <c r="R23" s="90" t="str">
        <f>IF(L23&lt;&gt;"",VLOOKUP($L23,[1]Saisie!$A$2:$G$512,2),"")</f>
        <v>DRULHE JULIEN</v>
      </c>
      <c r="S23" s="90" t="str">
        <f>IF(L23&lt;&gt;"",VLOOKUP($L23,[1]Saisie!$A$2:$G$512,6),"")</f>
        <v>S</v>
      </c>
      <c r="T23" s="90" t="str">
        <f>IF(L23&lt;&gt;"",VLOOKUP($L23,[1]Saisie!$A$2:$G$2512,7),"")</f>
        <v>CASSAGNES</v>
      </c>
      <c r="U23" s="90">
        <f>IF(L23&lt;&gt;"",VLOOKUP($L23,[1]Saisie!$A$2:$G$2512,5),"")</f>
        <v>12</v>
      </c>
      <c r="V23" s="90">
        <f>IF(L23&lt;&gt;"",VLOOKUP($L23,[1]Saisie!$A$2:$G$2512,4),"")</f>
        <v>20</v>
      </c>
      <c r="W23" s="91" t="str">
        <f>IF(L23&lt;&gt;"",VLOOKUP($L23,[1]Saisie!$A$2:$G$2512,3),"")</f>
        <v>M</v>
      </c>
    </row>
    <row r="24" spans="1:23">
      <c r="A24" s="75" t="s">
        <v>70</v>
      </c>
      <c r="B24" s="75" t="s">
        <v>33</v>
      </c>
      <c r="C24" s="77" t="s">
        <v>10</v>
      </c>
      <c r="D24" s="77">
        <v>9</v>
      </c>
      <c r="E24" s="77">
        <v>292</v>
      </c>
      <c r="F24" s="75" t="s">
        <v>1017</v>
      </c>
      <c r="K24" s="86">
        <v>23</v>
      </c>
      <c r="L24" s="87">
        <v>95</v>
      </c>
      <c r="M24" s="88">
        <v>2</v>
      </c>
      <c r="N24" s="88">
        <v>1</v>
      </c>
      <c r="O24" s="88">
        <v>0</v>
      </c>
      <c r="P24" s="88"/>
      <c r="Q24" s="89">
        <f t="shared" si="0"/>
        <v>9.9173553719008272</v>
      </c>
      <c r="R24" s="90" t="str">
        <f>IF(L24&lt;&gt;"",VLOOKUP($L24,[1]Saisie!$A$2:$G$512,2),"")</f>
        <v>CLOT DOMINIQUE</v>
      </c>
      <c r="S24" s="90" t="str">
        <f>IF(L24&lt;&gt;"",VLOOKUP($L24,[1]Saisie!$A$2:$G$512,6),"")</f>
        <v>V1</v>
      </c>
      <c r="T24" s="90" t="str">
        <f>IF(L24&lt;&gt;"",VLOOKUP($L24,[1]Saisie!$A$2:$G$2512,7),"")</f>
        <v>LE PERREUX SUR MARNE</v>
      </c>
      <c r="U24" s="90">
        <f>IF(L24&lt;&gt;"",VLOOKUP($L24,[1]Saisie!$A$2:$G$2512,5),"")</f>
        <v>94</v>
      </c>
      <c r="V24" s="90">
        <f>IF(L24&lt;&gt;"",VLOOKUP($L24,[1]Saisie!$A$2:$G$2512,4),"")</f>
        <v>20</v>
      </c>
      <c r="W24" s="91" t="str">
        <f>IF(L24&lt;&gt;"",VLOOKUP($L24,[1]Saisie!$A$2:$G$2512,3),"")</f>
        <v>M</v>
      </c>
    </row>
    <row r="25" spans="1:23">
      <c r="A25" s="75" t="s">
        <v>489</v>
      </c>
      <c r="B25" s="75" t="s">
        <v>33</v>
      </c>
      <c r="C25" s="77" t="s">
        <v>10</v>
      </c>
      <c r="D25" s="77">
        <v>10</v>
      </c>
      <c r="E25" s="77">
        <v>291</v>
      </c>
      <c r="F25" s="75" t="s">
        <v>1017</v>
      </c>
      <c r="K25" s="86">
        <v>24</v>
      </c>
      <c r="L25" s="87">
        <v>56</v>
      </c>
      <c r="M25" s="88">
        <v>2</v>
      </c>
      <c r="N25" s="88">
        <v>1</v>
      </c>
      <c r="O25" s="88">
        <v>52</v>
      </c>
      <c r="P25" s="88"/>
      <c r="Q25" s="89">
        <f t="shared" si="0"/>
        <v>9.8468271334792128</v>
      </c>
      <c r="R25" s="90" t="str">
        <f>IF(L25&lt;&gt;"",VLOOKUP($L25,[1]Saisie!$A$2:$G$512,2),"")</f>
        <v>LETAVERNIER EMMANUEL</v>
      </c>
      <c r="S25" s="90" t="str">
        <f>IF(L25&lt;&gt;"",VLOOKUP($L25,[1]Saisie!$A$2:$G$512,6),"")</f>
        <v>V1</v>
      </c>
      <c r="T25" s="90" t="str">
        <f>IF(L25&lt;&gt;"",VLOOKUP($L25,[1]Saisie!$A$2:$G$2512,7),"")</f>
        <v>PARIS</v>
      </c>
      <c r="U25" s="90">
        <f>IF(L25&lt;&gt;"",VLOOKUP($L25,[1]Saisie!$A$2:$G$2512,5),"")</f>
        <v>75</v>
      </c>
      <c r="V25" s="90">
        <f>IF(L25&lt;&gt;"",VLOOKUP($L25,[1]Saisie!$A$2:$G$2512,4),"")</f>
        <v>20</v>
      </c>
      <c r="W25" s="91" t="str">
        <f>IF(L25&lt;&gt;"",VLOOKUP($L25,[1]Saisie!$A$2:$G$2512,3),"")</f>
        <v>M</v>
      </c>
    </row>
    <row r="26" spans="1:23">
      <c r="A26" s="75" t="s">
        <v>943</v>
      </c>
      <c r="B26" s="75" t="s">
        <v>32</v>
      </c>
      <c r="C26" s="77" t="s">
        <v>10</v>
      </c>
      <c r="D26" s="77">
        <v>11</v>
      </c>
      <c r="E26" s="77">
        <v>290</v>
      </c>
      <c r="F26" s="75" t="s">
        <v>1017</v>
      </c>
      <c r="K26" s="86">
        <v>25</v>
      </c>
      <c r="L26" s="87">
        <v>93</v>
      </c>
      <c r="M26" s="88">
        <v>2</v>
      </c>
      <c r="N26" s="88">
        <v>1</v>
      </c>
      <c r="O26" s="88">
        <v>56</v>
      </c>
      <c r="P26" s="88"/>
      <c r="Q26" s="89">
        <f t="shared" si="0"/>
        <v>9.8414434117003822</v>
      </c>
      <c r="R26" s="90" t="str">
        <f>IF(L26&lt;&gt;"",VLOOKUP($L26,[1]Saisie!$A$2:$G$512,2),"")</f>
        <v>POUJOL JEROME</v>
      </c>
      <c r="S26" s="90" t="str">
        <f>IF(L26&lt;&gt;"",VLOOKUP($L26,[1]Saisie!$A$2:$G$512,6),"")</f>
        <v>S</v>
      </c>
      <c r="T26" s="90" t="str">
        <f>IF(L26&lt;&gt;"",VLOOKUP($L26,[1]Saisie!$A$2:$G$2512,7),"")</f>
        <v>BANASSAC</v>
      </c>
      <c r="U26" s="90">
        <f>IF(L26&lt;&gt;"",VLOOKUP($L26,[1]Saisie!$A$2:$G$2512,5),"")</f>
        <v>48</v>
      </c>
      <c r="V26" s="90">
        <f>IF(L26&lt;&gt;"",VLOOKUP($L26,[1]Saisie!$A$2:$G$2512,4),"")</f>
        <v>20</v>
      </c>
      <c r="W26" s="91" t="str">
        <f>IF(L26&lt;&gt;"",VLOOKUP($L26,[1]Saisie!$A$2:$G$2512,3),"")</f>
        <v>M</v>
      </c>
    </row>
    <row r="27" spans="1:23">
      <c r="A27" s="75" t="s">
        <v>60</v>
      </c>
      <c r="B27" s="75" t="s">
        <v>32</v>
      </c>
      <c r="C27" s="77" t="s">
        <v>10</v>
      </c>
      <c r="D27" s="77">
        <v>12</v>
      </c>
      <c r="E27" s="77">
        <v>289</v>
      </c>
      <c r="F27" s="75" t="s">
        <v>1017</v>
      </c>
      <c r="K27" s="86">
        <v>26</v>
      </c>
      <c r="L27" s="87">
        <v>89</v>
      </c>
      <c r="M27" s="88">
        <v>2</v>
      </c>
      <c r="N27" s="88">
        <v>1</v>
      </c>
      <c r="O27" s="88">
        <v>57</v>
      </c>
      <c r="P27" s="88"/>
      <c r="Q27" s="89">
        <f t="shared" si="0"/>
        <v>9.8400984009840098</v>
      </c>
      <c r="R27" s="90" t="str">
        <f>IF(L27&lt;&gt;"",VLOOKUP($L27,[1]Saisie!$A$2:$G$512,2),"")</f>
        <v>FABIE CYRIL</v>
      </c>
      <c r="S27" s="90" t="str">
        <f>IF(L27&lt;&gt;"",VLOOKUP($L27,[1]Saisie!$A$2:$G$512,6),"")</f>
        <v>S</v>
      </c>
      <c r="T27" s="90" t="str">
        <f>IF(L27&lt;&gt;"",VLOOKUP($L27,[1]Saisie!$A$2:$G$2512,7),"")</f>
        <v>PONT DE SALARS</v>
      </c>
      <c r="U27" s="90">
        <f>IF(L27&lt;&gt;"",VLOOKUP($L27,[1]Saisie!$A$2:$G$2512,5),"")</f>
        <v>12</v>
      </c>
      <c r="V27" s="90">
        <f>IF(L27&lt;&gt;"",VLOOKUP($L27,[1]Saisie!$A$2:$G$2512,4),"")</f>
        <v>20</v>
      </c>
      <c r="W27" s="91" t="str">
        <f>IF(L27&lt;&gt;"",VLOOKUP($L27,[1]Saisie!$A$2:$G$2512,3),"")</f>
        <v>M</v>
      </c>
    </row>
    <row r="28" spans="1:23">
      <c r="A28" s="75" t="s">
        <v>944</v>
      </c>
      <c r="B28" s="75" t="s">
        <v>32</v>
      </c>
      <c r="C28" s="77" t="s">
        <v>10</v>
      </c>
      <c r="D28" s="77">
        <v>13</v>
      </c>
      <c r="E28" s="77">
        <v>288</v>
      </c>
      <c r="F28" s="75" t="s">
        <v>1017</v>
      </c>
      <c r="K28" s="86">
        <v>27</v>
      </c>
      <c r="L28" s="87">
        <v>2</v>
      </c>
      <c r="M28" s="88">
        <v>2</v>
      </c>
      <c r="N28" s="88">
        <v>3</v>
      </c>
      <c r="O28" s="88">
        <v>3</v>
      </c>
      <c r="P28" s="88"/>
      <c r="Q28" s="89">
        <f t="shared" si="0"/>
        <v>9.7521332791548154</v>
      </c>
      <c r="R28" s="90" t="str">
        <f>IF(L28&lt;&gt;"",VLOOKUP($L28,[1]Saisie!$A$2:$G$512,2),"")</f>
        <v>DURAND HONORE</v>
      </c>
      <c r="S28" s="90" t="str">
        <f>IF(L28&lt;&gt;"",VLOOKUP($L28,[1]Saisie!$A$2:$G$512,6),"")</f>
        <v>V1</v>
      </c>
      <c r="T28" s="90" t="str">
        <f>IF(L28&lt;&gt;"",VLOOKUP($L28,[1]Saisie!$A$2:$G$2512,7),"")</f>
        <v>LAGUIOLE</v>
      </c>
      <c r="U28" s="90">
        <f>IF(L28&lt;&gt;"",VLOOKUP($L28,[1]Saisie!$A$2:$G$2512,5),"")</f>
        <v>12</v>
      </c>
      <c r="V28" s="90">
        <f>IF(L28&lt;&gt;"",VLOOKUP($L28,[1]Saisie!$A$2:$G$2512,4),"")</f>
        <v>20</v>
      </c>
      <c r="W28" s="91" t="str">
        <f>IF(L28&lt;&gt;"",VLOOKUP($L28,[1]Saisie!$A$2:$G$2512,3),"")</f>
        <v>M</v>
      </c>
    </row>
    <row r="29" spans="1:23">
      <c r="A29" s="75" t="s">
        <v>945</v>
      </c>
      <c r="B29" s="75" t="s">
        <v>33</v>
      </c>
      <c r="C29" s="77" t="s">
        <v>10</v>
      </c>
      <c r="D29" s="77">
        <v>14</v>
      </c>
      <c r="E29" s="77">
        <v>287</v>
      </c>
      <c r="F29" s="75" t="s">
        <v>1017</v>
      </c>
      <c r="K29" s="86">
        <v>28</v>
      </c>
      <c r="L29" s="87">
        <v>74</v>
      </c>
      <c r="M29" s="88">
        <v>2</v>
      </c>
      <c r="N29" s="88">
        <v>3</v>
      </c>
      <c r="O29" s="88">
        <v>36</v>
      </c>
      <c r="P29" s="88"/>
      <c r="Q29" s="89">
        <f t="shared" si="0"/>
        <v>9.7087378640776691</v>
      </c>
      <c r="R29" s="90" t="str">
        <f>IF(L29&lt;&gt;"",VLOOKUP($L29,[1]Saisie!$A$2:$G$512,2),"")</f>
        <v>BLANCHARD CYRIL</v>
      </c>
      <c r="S29" s="90" t="str">
        <f>IF(L29&lt;&gt;"",VLOOKUP($L29,[1]Saisie!$A$2:$G$512,6),"")</f>
        <v>V1</v>
      </c>
      <c r="T29" s="90" t="str">
        <f>IF(L29&lt;&gt;"",VLOOKUP($L29,[1]Saisie!$A$2:$G$2512,7),"")</f>
        <v>ULLY ST GEORGE</v>
      </c>
      <c r="U29" s="90">
        <f>IF(L29&lt;&gt;"",VLOOKUP($L29,[1]Saisie!$A$2:$G$2512,5),"")</f>
        <v>60</v>
      </c>
      <c r="V29" s="90">
        <f>IF(L29&lt;&gt;"",VLOOKUP($L29,[1]Saisie!$A$2:$G$2512,4),"")</f>
        <v>20</v>
      </c>
      <c r="W29" s="91" t="str">
        <f>IF(L29&lt;&gt;"",VLOOKUP($L29,[1]Saisie!$A$2:$G$2512,3),"")</f>
        <v>M</v>
      </c>
    </row>
    <row r="30" spans="1:23">
      <c r="A30" s="75" t="s">
        <v>946</v>
      </c>
      <c r="B30" s="75" t="s">
        <v>32</v>
      </c>
      <c r="C30" s="77" t="s">
        <v>10</v>
      </c>
      <c r="D30" s="77">
        <v>15</v>
      </c>
      <c r="E30" s="77">
        <v>286</v>
      </c>
      <c r="F30" s="75" t="s">
        <v>1017</v>
      </c>
      <c r="K30" s="86">
        <v>29</v>
      </c>
      <c r="L30" s="87">
        <v>65</v>
      </c>
      <c r="M30" s="88">
        <v>2</v>
      </c>
      <c r="N30" s="88">
        <v>3</v>
      </c>
      <c r="O30" s="88">
        <v>52</v>
      </c>
      <c r="P30" s="88"/>
      <c r="Q30" s="89">
        <f t="shared" si="0"/>
        <v>9.6878363832077508</v>
      </c>
      <c r="R30" s="90" t="str">
        <f>IF(L30&lt;&gt;"",VLOOKUP($L30,[1]Saisie!$A$2:$G$512,2),"")</f>
        <v>ASSOULY OLIVIER</v>
      </c>
      <c r="S30" s="90" t="str">
        <f>IF(L30&lt;&gt;"",VLOOKUP($L30,[1]Saisie!$A$2:$G$512,6),"")</f>
        <v>V1</v>
      </c>
      <c r="T30" s="90" t="str">
        <f>IF(L30&lt;&gt;"",VLOOKUP($L30,[1]Saisie!$A$2:$G$2512,7),"")</f>
        <v>CAMPOURIEZ</v>
      </c>
      <c r="U30" s="90">
        <f>IF(L30&lt;&gt;"",VLOOKUP($L30,[1]Saisie!$A$2:$G$2512,5),"")</f>
        <v>12</v>
      </c>
      <c r="V30" s="90">
        <f>IF(L30&lt;&gt;"",VLOOKUP($L30,[1]Saisie!$A$2:$G$2512,4),"")</f>
        <v>20</v>
      </c>
      <c r="W30" s="91" t="str">
        <f>IF(L30&lt;&gt;"",VLOOKUP($L30,[1]Saisie!$A$2:$G$2512,3),"")</f>
        <v>M</v>
      </c>
    </row>
    <row r="31" spans="1:23">
      <c r="A31" s="75" t="s">
        <v>947</v>
      </c>
      <c r="B31" s="75" t="s">
        <v>33</v>
      </c>
      <c r="C31" s="77" t="s">
        <v>10</v>
      </c>
      <c r="D31" s="77">
        <v>16</v>
      </c>
      <c r="E31" s="77">
        <v>285</v>
      </c>
      <c r="F31" s="75" t="s">
        <v>1017</v>
      </c>
      <c r="K31" s="86">
        <v>30</v>
      </c>
      <c r="L31" s="87">
        <v>62</v>
      </c>
      <c r="M31" s="88">
        <v>2</v>
      </c>
      <c r="N31" s="88">
        <v>4</v>
      </c>
      <c r="O31" s="88">
        <v>20</v>
      </c>
      <c r="P31" s="88"/>
      <c r="Q31" s="89">
        <f t="shared" si="0"/>
        <v>9.6514745308310985</v>
      </c>
      <c r="R31" s="90" t="str">
        <f>IF(L31&lt;&gt;"",VLOOKUP($L31,[1]Saisie!$A$2:$G$512,2),"")</f>
        <v>MAZENQ ANTONY</v>
      </c>
      <c r="S31" s="90" t="str">
        <f>IF(L31&lt;&gt;"",VLOOKUP($L31,[1]Saisie!$A$2:$G$512,6),"")</f>
        <v>V1</v>
      </c>
      <c r="T31" s="90" t="str">
        <f>IF(L31&lt;&gt;"",VLOOKUP($L31,[1]Saisie!$A$2:$G$2512,7),"")</f>
        <v>MANHAC</v>
      </c>
      <c r="U31" s="90">
        <f>IF(L31&lt;&gt;"",VLOOKUP($L31,[1]Saisie!$A$2:$G$2512,5),"")</f>
        <v>12</v>
      </c>
      <c r="V31" s="90">
        <f>IF(L31&lt;&gt;"",VLOOKUP($L31,[1]Saisie!$A$2:$G$2512,4),"")</f>
        <v>20</v>
      </c>
      <c r="W31" s="91" t="str">
        <f>IF(L31&lt;&gt;"",VLOOKUP($L31,[1]Saisie!$A$2:$G$2512,3),"")</f>
        <v>M</v>
      </c>
    </row>
    <row r="32" spans="1:23">
      <c r="A32" s="75" t="s">
        <v>948</v>
      </c>
      <c r="B32" s="75" t="s">
        <v>33</v>
      </c>
      <c r="C32" s="77" t="s">
        <v>10</v>
      </c>
      <c r="D32" s="77">
        <v>17</v>
      </c>
      <c r="E32" s="77">
        <v>284</v>
      </c>
      <c r="F32" s="75" t="s">
        <v>1017</v>
      </c>
      <c r="K32" s="86">
        <v>31</v>
      </c>
      <c r="L32" s="87">
        <v>66</v>
      </c>
      <c r="M32" s="88">
        <v>2</v>
      </c>
      <c r="N32" s="88">
        <v>5</v>
      </c>
      <c r="O32" s="88">
        <v>50</v>
      </c>
      <c r="P32" s="88"/>
      <c r="Q32" s="89">
        <f t="shared" si="0"/>
        <v>9.5364238410596034</v>
      </c>
      <c r="R32" s="90" t="str">
        <f>IF(L32&lt;&gt;"",VLOOKUP($L32,[1]Saisie!$A$2:$G$512,2),"")</f>
        <v>STOLTZ THOMAS</v>
      </c>
      <c r="S32" s="90" t="str">
        <f>IF(L32&lt;&gt;"",VLOOKUP($L32,[1]Saisie!$A$2:$G$512,6),"")</f>
        <v>V1</v>
      </c>
      <c r="T32" s="90" t="str">
        <f>IF(L32&lt;&gt;"",VLOOKUP($L32,[1]Saisie!$A$2:$G$2512,7),"")</f>
        <v>ORGEVAL</v>
      </c>
      <c r="U32" s="90">
        <f>IF(L32&lt;&gt;"",VLOOKUP($L32,[1]Saisie!$A$2:$G$2512,5),"")</f>
        <v>78</v>
      </c>
      <c r="V32" s="90">
        <f>IF(L32&lt;&gt;"",VLOOKUP($L32,[1]Saisie!$A$2:$G$2512,4),"")</f>
        <v>20</v>
      </c>
      <c r="W32" s="91" t="str">
        <f>IF(L32&lt;&gt;"",VLOOKUP($L32,[1]Saisie!$A$2:$G$2512,3),"")</f>
        <v>M</v>
      </c>
    </row>
    <row r="33" spans="1:23">
      <c r="A33" s="75" t="s">
        <v>949</v>
      </c>
      <c r="B33" s="75" t="s">
        <v>1016</v>
      </c>
      <c r="C33" s="77" t="s">
        <v>10</v>
      </c>
      <c r="D33" s="77">
        <v>18</v>
      </c>
      <c r="E33" s="77">
        <v>283</v>
      </c>
      <c r="F33" s="75" t="s">
        <v>1017</v>
      </c>
      <c r="K33" s="86">
        <v>32</v>
      </c>
      <c r="L33" s="87">
        <v>57</v>
      </c>
      <c r="M33" s="88">
        <v>2</v>
      </c>
      <c r="N33" s="88">
        <v>6</v>
      </c>
      <c r="O33" s="88">
        <v>58</v>
      </c>
      <c r="P33" s="88"/>
      <c r="Q33" s="89">
        <f t="shared" si="0"/>
        <v>9.4512995536886315</v>
      </c>
      <c r="R33" s="90" t="str">
        <f>IF(L33&lt;&gt;"",VLOOKUP($L33,[1]Saisie!$A$2:$G$512,2),"")</f>
        <v>ROBERT LAURENT</v>
      </c>
      <c r="S33" s="90" t="str">
        <f>IF(L33&lt;&gt;"",VLOOKUP($L33,[1]Saisie!$A$2:$G$512,6),"")</f>
        <v>V1</v>
      </c>
      <c r="T33" s="90" t="str">
        <f>IF(L33&lt;&gt;"",VLOOKUP($L33,[1]Saisie!$A$2:$G$2512,7),"")</f>
        <v>LOUDUS</v>
      </c>
      <c r="U33" s="90">
        <f>IF(L33&lt;&gt;"",VLOOKUP($L33,[1]Saisie!$A$2:$G$2512,5),"")</f>
        <v>86</v>
      </c>
      <c r="V33" s="90">
        <f>IF(L33&lt;&gt;"",VLOOKUP($L33,[1]Saisie!$A$2:$G$2512,4),"")</f>
        <v>20</v>
      </c>
      <c r="W33" s="91" t="str">
        <f>IF(L33&lt;&gt;"",VLOOKUP($L33,[1]Saisie!$A$2:$G$2512,3),"")</f>
        <v>M</v>
      </c>
    </row>
    <row r="34" spans="1:23">
      <c r="A34" s="75" t="s">
        <v>951</v>
      </c>
      <c r="B34" s="75" t="s">
        <v>32</v>
      </c>
      <c r="C34" s="77" t="s">
        <v>10</v>
      </c>
      <c r="D34" s="77">
        <v>20</v>
      </c>
      <c r="E34" s="77">
        <v>282</v>
      </c>
      <c r="F34" s="75" t="s">
        <v>1017</v>
      </c>
      <c r="K34" s="86">
        <v>33</v>
      </c>
      <c r="L34" s="87">
        <v>38</v>
      </c>
      <c r="M34" s="88">
        <v>2</v>
      </c>
      <c r="N34" s="88">
        <v>7</v>
      </c>
      <c r="O34" s="88">
        <v>12</v>
      </c>
      <c r="P34" s="88"/>
      <c r="Q34" s="89">
        <f t="shared" si="0"/>
        <v>9.433962264150944</v>
      </c>
      <c r="R34" s="90" t="str">
        <f>IF(L34&lt;&gt;"",VLOOKUP($L34,[1]Saisie!$A$2:$G$512,2),"")</f>
        <v>KAM SIE CASIMIR</v>
      </c>
      <c r="S34" s="90" t="str">
        <f>IF(L34&lt;&gt;"",VLOOKUP($L34,[1]Saisie!$A$2:$G$512,6),"")</f>
        <v>V1</v>
      </c>
      <c r="T34" s="90" t="str">
        <f>IF(L34&lt;&gt;"",VLOOKUP($L34,[1]Saisie!$A$2:$G$2512,7),"")</f>
        <v>RODEZ</v>
      </c>
      <c r="U34" s="90">
        <f>IF(L34&lt;&gt;"",VLOOKUP($L34,[1]Saisie!$A$2:$G$2512,5),"")</f>
        <v>12</v>
      </c>
      <c r="V34" s="90">
        <f>IF(L34&lt;&gt;"",VLOOKUP($L34,[1]Saisie!$A$2:$G$2512,4),"")</f>
        <v>20</v>
      </c>
      <c r="W34" s="91" t="str">
        <f>IF(L34&lt;&gt;"",VLOOKUP($L34,[1]Saisie!$A$2:$G$2512,3),"")</f>
        <v>M</v>
      </c>
    </row>
    <row r="35" spans="1:23">
      <c r="A35" s="75" t="s">
        <v>952</v>
      </c>
      <c r="B35" s="75" t="s">
        <v>32</v>
      </c>
      <c r="C35" s="77" t="s">
        <v>10</v>
      </c>
      <c r="D35" s="77">
        <v>21</v>
      </c>
      <c r="E35" s="77">
        <v>281</v>
      </c>
      <c r="F35" s="75" t="s">
        <v>1017</v>
      </c>
      <c r="K35" s="86">
        <v>34</v>
      </c>
      <c r="L35" s="87">
        <v>83</v>
      </c>
      <c r="M35" s="88">
        <v>2</v>
      </c>
      <c r="N35" s="88">
        <v>8</v>
      </c>
      <c r="O35" s="88">
        <v>9</v>
      </c>
      <c r="P35" s="88"/>
      <c r="Q35" s="89">
        <f t="shared" si="0"/>
        <v>9.3640265314085056</v>
      </c>
      <c r="R35" s="90" t="str">
        <f>IF(L35&lt;&gt;"",VLOOKUP($L35,[1]Saisie!$A$2:$G$512,2),"")</f>
        <v>LAUR SEBASTIEN</v>
      </c>
      <c r="S35" s="90" t="str">
        <f>IF(L35&lt;&gt;"",VLOOKUP($L35,[1]Saisie!$A$2:$G$512,6),"")</f>
        <v>V1</v>
      </c>
      <c r="T35" s="90" t="str">
        <f>IF(L35&lt;&gt;"",VLOOKUP($L35,[1]Saisie!$A$2:$G$2512,7),"")</f>
        <v>BOZOULS</v>
      </c>
      <c r="U35" s="90">
        <f>IF(L35&lt;&gt;"",VLOOKUP($L35,[1]Saisie!$A$2:$G$2512,5),"")</f>
        <v>12</v>
      </c>
      <c r="V35" s="90">
        <f>IF(L35&lt;&gt;"",VLOOKUP($L35,[1]Saisie!$A$2:$G$2512,4),"")</f>
        <v>20</v>
      </c>
      <c r="W35" s="91" t="str">
        <f>IF(L35&lt;&gt;"",VLOOKUP($L35,[1]Saisie!$A$2:$G$2512,3),"")</f>
        <v>M</v>
      </c>
    </row>
    <row r="36" spans="1:23">
      <c r="A36" s="75" t="s">
        <v>953</v>
      </c>
      <c r="B36" s="75" t="s">
        <v>32</v>
      </c>
      <c r="C36" s="77" t="s">
        <v>10</v>
      </c>
      <c r="D36" s="77">
        <v>22</v>
      </c>
      <c r="E36" s="77">
        <v>280</v>
      </c>
      <c r="F36" s="75" t="s">
        <v>1017</v>
      </c>
      <c r="K36" s="86">
        <v>35</v>
      </c>
      <c r="L36" s="87">
        <v>67</v>
      </c>
      <c r="M36" s="88">
        <v>2</v>
      </c>
      <c r="N36" s="88">
        <v>8</v>
      </c>
      <c r="O36" s="88">
        <v>14</v>
      </c>
      <c r="P36" s="88"/>
      <c r="Q36" s="89">
        <f t="shared" si="0"/>
        <v>9.3579412529243573</v>
      </c>
      <c r="R36" s="90" t="str">
        <f>IF(L36&lt;&gt;"",VLOOKUP($L36,[1]Saisie!$A$2:$G$512,2),"")</f>
        <v>POULAIN YANNIK</v>
      </c>
      <c r="S36" s="90" t="str">
        <f>IF(L36&lt;&gt;"",VLOOKUP($L36,[1]Saisie!$A$2:$G$512,6),"")</f>
        <v>V1</v>
      </c>
      <c r="T36" s="90" t="str">
        <f>IF(L36&lt;&gt;"",VLOOKUP($L36,[1]Saisie!$A$2:$G$2512,7),"")</f>
        <v>ONET LE CHÂTEAU</v>
      </c>
      <c r="U36" s="90">
        <f>IF(L36&lt;&gt;"",VLOOKUP($L36,[1]Saisie!$A$2:$G$2512,5),"")</f>
        <v>12</v>
      </c>
      <c r="V36" s="90">
        <f>IF(L36&lt;&gt;"",VLOOKUP($L36,[1]Saisie!$A$2:$G$2512,4),"")</f>
        <v>20</v>
      </c>
      <c r="W36" s="91" t="str">
        <f>IF(L36&lt;&gt;"",VLOOKUP($L36,[1]Saisie!$A$2:$G$2512,3),"")</f>
        <v>M</v>
      </c>
    </row>
    <row r="37" spans="1:23">
      <c r="A37" s="75" t="s">
        <v>954</v>
      </c>
      <c r="B37" s="75" t="s">
        <v>33</v>
      </c>
      <c r="C37" s="77" t="s">
        <v>10</v>
      </c>
      <c r="D37" s="77">
        <v>23</v>
      </c>
      <c r="E37" s="77">
        <v>279</v>
      </c>
      <c r="F37" s="75" t="s">
        <v>1017</v>
      </c>
      <c r="K37" s="86">
        <v>36</v>
      </c>
      <c r="L37" s="87">
        <v>63</v>
      </c>
      <c r="M37" s="88">
        <v>2</v>
      </c>
      <c r="N37" s="88">
        <v>10</v>
      </c>
      <c r="O37" s="88">
        <v>46</v>
      </c>
      <c r="P37" s="88"/>
      <c r="Q37" s="89">
        <f t="shared" si="0"/>
        <v>9.1766505225592656</v>
      </c>
      <c r="R37" s="90" t="str">
        <f>IF(L37&lt;&gt;"",VLOOKUP($L37,[1]Saisie!$A$2:$G$512,2),"")</f>
        <v>PARRA NICOLAS</v>
      </c>
      <c r="S37" s="90" t="str">
        <f>IF(L37&lt;&gt;"",VLOOKUP($L37,[1]Saisie!$A$2:$G$512,6),"")</f>
        <v>S</v>
      </c>
      <c r="T37" s="90" t="str">
        <f>IF(L37&lt;&gt;"",VLOOKUP($L37,[1]Saisie!$A$2:$G$2512,7),"")</f>
        <v>AURILLAC</v>
      </c>
      <c r="U37" s="90">
        <f>IF(L37&lt;&gt;"",VLOOKUP($L37,[1]Saisie!$A$2:$G$2512,5),"")</f>
        <v>15</v>
      </c>
      <c r="V37" s="90">
        <f>IF(L37&lt;&gt;"",VLOOKUP($L37,[1]Saisie!$A$2:$G$2512,4),"")</f>
        <v>20</v>
      </c>
      <c r="W37" s="91" t="str">
        <f>IF(L37&lt;&gt;"",VLOOKUP($L37,[1]Saisie!$A$2:$G$2512,3),"")</f>
        <v>M</v>
      </c>
    </row>
    <row r="38" spans="1:23">
      <c r="A38" s="75" t="s">
        <v>955</v>
      </c>
      <c r="B38" s="75" t="s">
        <v>33</v>
      </c>
      <c r="C38" s="77" t="s">
        <v>10</v>
      </c>
      <c r="D38" s="77">
        <v>24</v>
      </c>
      <c r="E38" s="77">
        <v>278</v>
      </c>
      <c r="F38" s="75" t="s">
        <v>1017</v>
      </c>
      <c r="K38" s="86">
        <v>37</v>
      </c>
      <c r="L38" s="87">
        <v>82</v>
      </c>
      <c r="M38" s="88">
        <v>2</v>
      </c>
      <c r="N38" s="88">
        <v>10</v>
      </c>
      <c r="O38" s="88">
        <v>55</v>
      </c>
      <c r="P38" s="88"/>
      <c r="Q38" s="89">
        <f t="shared" si="0"/>
        <v>9.1661362189688091</v>
      </c>
      <c r="R38" s="90" t="str">
        <f>IF(L38&lt;&gt;"",VLOOKUP($L38,[1]Saisie!$A$2:$G$512,2),"")</f>
        <v>BERTHIE EMMANUELLE</v>
      </c>
      <c r="S38" s="90" t="str">
        <f>IF(L38&lt;&gt;"",VLOOKUP($L38,[1]Saisie!$A$2:$G$512,6),"")</f>
        <v>V1</v>
      </c>
      <c r="T38" s="90" t="str">
        <f>IF(L38&lt;&gt;"",VLOOKUP($L38,[1]Saisie!$A$2:$G$2512,7),"")</f>
        <v>PARIS</v>
      </c>
      <c r="U38" s="90">
        <f>IF(L38&lt;&gt;"",VLOOKUP($L38,[1]Saisie!$A$2:$G$2512,5),"")</f>
        <v>75</v>
      </c>
      <c r="V38" s="90">
        <f>IF(L38&lt;&gt;"",VLOOKUP($L38,[1]Saisie!$A$2:$G$2512,4),"")</f>
        <v>20</v>
      </c>
      <c r="W38" s="91" t="str">
        <f>IF(L38&lt;&gt;"",VLOOKUP($L38,[1]Saisie!$A$2:$G$2512,3),"")</f>
        <v>F</v>
      </c>
    </row>
    <row r="39" spans="1:23">
      <c r="A39" s="75" t="s">
        <v>956</v>
      </c>
      <c r="B39" s="75" t="s">
        <v>32</v>
      </c>
      <c r="C39" s="77" t="s">
        <v>10</v>
      </c>
      <c r="D39" s="77">
        <v>25</v>
      </c>
      <c r="E39" s="77">
        <v>277</v>
      </c>
      <c r="F39" s="75" t="s">
        <v>1017</v>
      </c>
      <c r="K39" s="86">
        <v>38</v>
      </c>
      <c r="L39" s="87">
        <v>77</v>
      </c>
      <c r="M39" s="88">
        <v>2</v>
      </c>
      <c r="N39" s="88">
        <v>10</v>
      </c>
      <c r="O39" s="88">
        <v>57</v>
      </c>
      <c r="P39" s="88"/>
      <c r="Q39" s="89">
        <f t="shared" si="0"/>
        <v>9.1638029782359673</v>
      </c>
      <c r="R39" s="90" t="str">
        <f>IF(L39&lt;&gt;"",VLOOKUP($L39,[1]Saisie!$A$2:$G$512,2),"")</f>
        <v>AUBIN MATTHIEU</v>
      </c>
      <c r="S39" s="90" t="str">
        <f>IF(L39&lt;&gt;"",VLOOKUP($L39,[1]Saisie!$A$2:$G$512,6),"")</f>
        <v>S</v>
      </c>
      <c r="T39" s="90" t="str">
        <f>IF(L39&lt;&gt;"",VLOOKUP($L39,[1]Saisie!$A$2:$G$2512,7),"")</f>
        <v>MAISONK-LAFFITTE</v>
      </c>
      <c r="U39" s="90">
        <f>IF(L39&lt;&gt;"",VLOOKUP($L39,[1]Saisie!$A$2:$G$2512,5),"")</f>
        <v>78</v>
      </c>
      <c r="V39" s="90">
        <f>IF(L39&lt;&gt;"",VLOOKUP($L39,[1]Saisie!$A$2:$G$2512,4),"")</f>
        <v>20</v>
      </c>
      <c r="W39" s="91" t="str">
        <f>IF(L39&lt;&gt;"",VLOOKUP($L39,[1]Saisie!$A$2:$G$2512,3),"")</f>
        <v>M</v>
      </c>
    </row>
    <row r="40" spans="1:23">
      <c r="A40" s="75" t="s">
        <v>13</v>
      </c>
      <c r="B40" s="75" t="s">
        <v>32</v>
      </c>
      <c r="C40" s="77" t="s">
        <v>10</v>
      </c>
      <c r="D40" s="77">
        <v>26</v>
      </c>
      <c r="E40" s="77">
        <v>276</v>
      </c>
      <c r="F40" s="75" t="s">
        <v>1017</v>
      </c>
      <c r="K40" s="86">
        <v>39</v>
      </c>
      <c r="L40" s="87">
        <v>27</v>
      </c>
      <c r="M40" s="88">
        <v>2</v>
      </c>
      <c r="N40" s="88">
        <v>12</v>
      </c>
      <c r="O40" s="88">
        <v>47</v>
      </c>
      <c r="P40" s="88"/>
      <c r="Q40" s="89">
        <f t="shared" si="0"/>
        <v>9.037278774946655</v>
      </c>
      <c r="R40" s="90" t="str">
        <f>IF(L40&lt;&gt;"",VLOOKUP($L40,[1]Saisie!$A$2:$G$512,2),"")</f>
        <v>MARCILHAC GAETAN</v>
      </c>
      <c r="S40" s="90" t="str">
        <f>IF(L40&lt;&gt;"",VLOOKUP($L40,[1]Saisie!$A$2:$G$512,6),"")</f>
        <v>S</v>
      </c>
      <c r="T40" s="90" t="str">
        <f>IF(L40&lt;&gt;"",VLOOKUP($L40,[1]Saisie!$A$2:$G$2512,7),"")</f>
        <v>RODEZ</v>
      </c>
      <c r="U40" s="90">
        <f>IF(L40&lt;&gt;"",VLOOKUP($L40,[1]Saisie!$A$2:$G$2512,5),"")</f>
        <v>12</v>
      </c>
      <c r="V40" s="90">
        <f>IF(L40&lt;&gt;"",VLOOKUP($L40,[1]Saisie!$A$2:$G$2512,4),"")</f>
        <v>20</v>
      </c>
      <c r="W40" s="91" t="str">
        <f>IF(L40&lt;&gt;"",VLOOKUP($L40,[1]Saisie!$A$2:$G$2512,3),"")</f>
        <v>M</v>
      </c>
    </row>
    <row r="41" spans="1:23">
      <c r="A41" s="75" t="s">
        <v>957</v>
      </c>
      <c r="B41" s="75" t="s">
        <v>33</v>
      </c>
      <c r="C41" s="77" t="s">
        <v>10</v>
      </c>
      <c r="D41" s="77">
        <v>27</v>
      </c>
      <c r="E41" s="77">
        <v>275</v>
      </c>
      <c r="F41" s="75" t="s">
        <v>1017</v>
      </c>
      <c r="K41" s="86">
        <v>40</v>
      </c>
      <c r="L41" s="87">
        <v>78</v>
      </c>
      <c r="M41" s="88">
        <v>2</v>
      </c>
      <c r="N41" s="88">
        <v>12</v>
      </c>
      <c r="O41" s="88">
        <v>54</v>
      </c>
      <c r="P41" s="88"/>
      <c r="Q41" s="89">
        <f t="shared" si="0"/>
        <v>9.0293453724604973</v>
      </c>
      <c r="R41" s="90" t="str">
        <f>IF(L41&lt;&gt;"",VLOOKUP($L41,[1]Saisie!$A$2:$G$512,2),"")</f>
        <v>ROBERT LILIAN</v>
      </c>
      <c r="S41" s="90" t="str">
        <f>IF(L41&lt;&gt;"",VLOOKUP($L41,[1]Saisie!$A$2:$G$512,6),"")</f>
        <v>V1</v>
      </c>
      <c r="T41" s="90" t="str">
        <f>IF(L41&lt;&gt;"",VLOOKUP($L41,[1]Saisie!$A$2:$G$2512,7),"")</f>
        <v>OLEMPS</v>
      </c>
      <c r="U41" s="90">
        <f>IF(L41&lt;&gt;"",VLOOKUP($L41,[1]Saisie!$A$2:$G$2512,5),"")</f>
        <v>12</v>
      </c>
      <c r="V41" s="90">
        <f>IF(L41&lt;&gt;"",VLOOKUP($L41,[1]Saisie!$A$2:$G$2512,4),"")</f>
        <v>20</v>
      </c>
      <c r="W41" s="91" t="str">
        <f>IF(L41&lt;&gt;"",VLOOKUP($L41,[1]Saisie!$A$2:$G$2512,3),"")</f>
        <v>M</v>
      </c>
    </row>
    <row r="42" spans="1:23">
      <c r="A42" s="75" t="s">
        <v>958</v>
      </c>
      <c r="B42" s="75" t="s">
        <v>33</v>
      </c>
      <c r="C42" s="77" t="s">
        <v>10</v>
      </c>
      <c r="D42" s="77">
        <v>28</v>
      </c>
      <c r="E42" s="77">
        <v>274</v>
      </c>
      <c r="F42" s="75" t="s">
        <v>1017</v>
      </c>
      <c r="K42" s="86">
        <v>41</v>
      </c>
      <c r="L42" s="87">
        <v>42</v>
      </c>
      <c r="M42" s="88">
        <v>2</v>
      </c>
      <c r="N42" s="88">
        <v>13</v>
      </c>
      <c r="O42" s="88">
        <v>6</v>
      </c>
      <c r="P42" s="88"/>
      <c r="Q42" s="89">
        <f t="shared" si="0"/>
        <v>9.0157776108189331</v>
      </c>
      <c r="R42" s="90" t="str">
        <f>IF(L42&lt;&gt;"",VLOOKUP($L42,[1]Saisie!$A$2:$G$512,2),"")</f>
        <v>LORICH EMMANUEL</v>
      </c>
      <c r="S42" s="90" t="str">
        <f>IF(L42&lt;&gt;"",VLOOKUP($L42,[1]Saisie!$A$2:$G$512,6),"")</f>
        <v>S</v>
      </c>
      <c r="T42" s="90" t="str">
        <f>IF(L42&lt;&gt;"",VLOOKUP($L42,[1]Saisie!$A$2:$G$2512,7),"")</f>
        <v>SAINT JULIEN DE CONCELLES</v>
      </c>
      <c r="U42" s="90">
        <f>IF(L42&lt;&gt;"",VLOOKUP($L42,[1]Saisie!$A$2:$G$2512,5),"")</f>
        <v>44</v>
      </c>
      <c r="V42" s="90">
        <f>IF(L42&lt;&gt;"",VLOOKUP($L42,[1]Saisie!$A$2:$G$2512,4),"")</f>
        <v>20</v>
      </c>
      <c r="W42" s="91" t="str">
        <f>IF(L42&lt;&gt;"",VLOOKUP($L42,[1]Saisie!$A$2:$G$2512,3),"")</f>
        <v>M</v>
      </c>
    </row>
    <row r="43" spans="1:23">
      <c r="A43" s="75" t="s">
        <v>959</v>
      </c>
      <c r="B43" s="75" t="s">
        <v>33</v>
      </c>
      <c r="C43" s="77" t="s">
        <v>10</v>
      </c>
      <c r="D43" s="77">
        <v>29</v>
      </c>
      <c r="E43" s="77">
        <v>273</v>
      </c>
      <c r="F43" s="75" t="s">
        <v>1017</v>
      </c>
      <c r="K43" s="86">
        <v>42</v>
      </c>
      <c r="L43" s="87">
        <v>30</v>
      </c>
      <c r="M43" s="88">
        <v>2</v>
      </c>
      <c r="N43" s="88">
        <v>13</v>
      </c>
      <c r="O43" s="88">
        <v>40</v>
      </c>
      <c r="P43" s="88"/>
      <c r="Q43" s="89">
        <f t="shared" si="0"/>
        <v>8.9775561097256862</v>
      </c>
      <c r="R43" s="90" t="str">
        <f>IF(L43&lt;&gt;"",VLOOKUP($L43,[1]Saisie!$A$2:$G$512,2),"")</f>
        <v>JOSQUIN OLIVIER</v>
      </c>
      <c r="S43" s="90" t="str">
        <f>IF(L43&lt;&gt;"",VLOOKUP($L43,[1]Saisie!$A$2:$G$512,6),"")</f>
        <v>V2</v>
      </c>
      <c r="T43" s="90" t="str">
        <f>IF(L43&lt;&gt;"",VLOOKUP($L43,[1]Saisie!$A$2:$G$2512,7),"")</f>
        <v>SAINTE RADEGONDE</v>
      </c>
      <c r="U43" s="90">
        <f>IF(L43&lt;&gt;"",VLOOKUP($L43,[1]Saisie!$A$2:$G$2512,5),"")</f>
        <v>12</v>
      </c>
      <c r="V43" s="90">
        <f>IF(L43&lt;&gt;"",VLOOKUP($L43,[1]Saisie!$A$2:$G$2512,4),"")</f>
        <v>20</v>
      </c>
      <c r="W43" s="91" t="str">
        <f>IF(L43&lt;&gt;"",VLOOKUP($L43,[1]Saisie!$A$2:$G$2512,3),"")</f>
        <v>M</v>
      </c>
    </row>
    <row r="44" spans="1:23">
      <c r="A44" s="75" t="s">
        <v>960</v>
      </c>
      <c r="B44" s="75" t="s">
        <v>33</v>
      </c>
      <c r="C44" s="77" t="s">
        <v>10</v>
      </c>
      <c r="D44" s="77">
        <v>30</v>
      </c>
      <c r="E44" s="77">
        <v>272</v>
      </c>
      <c r="F44" s="75" t="s">
        <v>1017</v>
      </c>
      <c r="K44" s="86">
        <v>43</v>
      </c>
      <c r="L44" s="87">
        <v>64</v>
      </c>
      <c r="M44" s="88">
        <v>2</v>
      </c>
      <c r="N44" s="88">
        <v>14</v>
      </c>
      <c r="O44" s="88">
        <v>21</v>
      </c>
      <c r="P44" s="88"/>
      <c r="Q44" s="89">
        <f t="shared" si="0"/>
        <v>8.9318943059173801</v>
      </c>
      <c r="R44" s="90" t="str">
        <f>IF(L44&lt;&gt;"",VLOOKUP($L44,[1]Saisie!$A$2:$G$512,2),"")</f>
        <v>RANCER VINCENT</v>
      </c>
      <c r="S44" s="90" t="str">
        <f>IF(L44&lt;&gt;"",VLOOKUP($L44,[1]Saisie!$A$2:$G$512,6),"")</f>
        <v>S</v>
      </c>
      <c r="T44" s="90" t="str">
        <f>IF(L44&lt;&gt;"",VLOOKUP($L44,[1]Saisie!$A$2:$G$2512,7),"")</f>
        <v>LACAPELLE VIESCAMP</v>
      </c>
      <c r="U44" s="90">
        <f>IF(L44&lt;&gt;"",VLOOKUP($L44,[1]Saisie!$A$2:$G$2512,5),"")</f>
        <v>15</v>
      </c>
      <c r="V44" s="90">
        <f>IF(L44&lt;&gt;"",VLOOKUP($L44,[1]Saisie!$A$2:$G$2512,4),"")</f>
        <v>20</v>
      </c>
      <c r="W44" s="91" t="str">
        <f>IF(L44&lt;&gt;"",VLOOKUP($L44,[1]Saisie!$A$2:$G$2512,3),"")</f>
        <v>M</v>
      </c>
    </row>
    <row r="45" spans="1:23">
      <c r="A45" s="75" t="s">
        <v>961</v>
      </c>
      <c r="B45" s="75" t="s">
        <v>33</v>
      </c>
      <c r="C45" s="77" t="s">
        <v>10</v>
      </c>
      <c r="D45" s="77">
        <v>31</v>
      </c>
      <c r="E45" s="77">
        <v>271</v>
      </c>
      <c r="F45" s="75" t="s">
        <v>1017</v>
      </c>
      <c r="K45" s="86">
        <v>44</v>
      </c>
      <c r="L45" s="87">
        <v>61</v>
      </c>
      <c r="M45" s="88">
        <v>2</v>
      </c>
      <c r="N45" s="88">
        <v>14</v>
      </c>
      <c r="O45" s="88">
        <v>21</v>
      </c>
      <c r="P45" s="88"/>
      <c r="Q45" s="89">
        <f t="shared" si="0"/>
        <v>8.9318943059173801</v>
      </c>
      <c r="R45" s="90" t="str">
        <f>IF(L45&lt;&gt;"",VLOOKUP($L45,[1]Saisie!$A$2:$G$512,2),"")</f>
        <v>RANGER KARINE</v>
      </c>
      <c r="S45" s="90" t="str">
        <f>IF(L45&lt;&gt;"",VLOOKUP($L45,[1]Saisie!$A$2:$G$512,6),"")</f>
        <v>S</v>
      </c>
      <c r="T45" s="90" t="str">
        <f>IF(L45&lt;&gt;"",VLOOKUP($L45,[1]Saisie!$A$2:$G$2512,7),"")</f>
        <v>LACAPELLE VIESCAMP</v>
      </c>
      <c r="U45" s="90">
        <f>IF(L45&lt;&gt;"",VLOOKUP($L45,[1]Saisie!$A$2:$G$2512,5),"")</f>
        <v>15</v>
      </c>
      <c r="V45" s="90">
        <f>IF(L45&lt;&gt;"",VLOOKUP($L45,[1]Saisie!$A$2:$G$2512,4),"")</f>
        <v>20</v>
      </c>
      <c r="W45" s="91" t="str">
        <f>IF(L45&lt;&gt;"",VLOOKUP($L45,[1]Saisie!$A$2:$G$2512,3),"")</f>
        <v>F</v>
      </c>
    </row>
    <row r="46" spans="1:23">
      <c r="A46" s="75" t="s">
        <v>962</v>
      </c>
      <c r="B46" s="75" t="s">
        <v>33</v>
      </c>
      <c r="C46" s="77" t="s">
        <v>10</v>
      </c>
      <c r="D46" s="77">
        <v>32</v>
      </c>
      <c r="E46" s="77">
        <v>270</v>
      </c>
      <c r="F46" s="75" t="s">
        <v>1017</v>
      </c>
      <c r="K46" s="86">
        <v>45</v>
      </c>
      <c r="L46" s="87">
        <v>46</v>
      </c>
      <c r="M46" s="88">
        <v>2</v>
      </c>
      <c r="N46" s="88">
        <v>14</v>
      </c>
      <c r="O46" s="88">
        <v>36</v>
      </c>
      <c r="P46" s="88"/>
      <c r="Q46" s="89">
        <f t="shared" si="0"/>
        <v>8.9153046062407135</v>
      </c>
      <c r="R46" s="90" t="str">
        <f>IF(L46&lt;&gt;"",VLOOKUP($L46,[1]Saisie!$A$2:$G$512,2),"")</f>
        <v>MICHENAUD THIERRY</v>
      </c>
      <c r="S46" s="90" t="str">
        <f>IF(L46&lt;&gt;"",VLOOKUP($L46,[1]Saisie!$A$2:$G$512,6),"")</f>
        <v>V2</v>
      </c>
      <c r="T46" s="90" t="str">
        <f>IF(L46&lt;&gt;"",VLOOKUP($L46,[1]Saisie!$A$2:$G$2512,7),"")</f>
        <v>BOZOULS</v>
      </c>
      <c r="U46" s="90">
        <f>IF(L46&lt;&gt;"",VLOOKUP($L46,[1]Saisie!$A$2:$G$2512,5),"")</f>
        <v>12</v>
      </c>
      <c r="V46" s="90">
        <f>IF(L46&lt;&gt;"",VLOOKUP($L46,[1]Saisie!$A$2:$G$2512,4),"")</f>
        <v>20</v>
      </c>
      <c r="W46" s="91" t="str">
        <f>IF(L46&lt;&gt;"",VLOOKUP($L46,[1]Saisie!$A$2:$G$2512,3),"")</f>
        <v>M</v>
      </c>
    </row>
    <row r="47" spans="1:23">
      <c r="A47" s="75" t="s">
        <v>963</v>
      </c>
      <c r="B47" s="75" t="s">
        <v>33</v>
      </c>
      <c r="C47" s="77" t="s">
        <v>10</v>
      </c>
      <c r="D47" s="77">
        <v>33</v>
      </c>
      <c r="E47" s="77">
        <v>269</v>
      </c>
      <c r="F47" s="75" t="s">
        <v>1017</v>
      </c>
      <c r="K47" s="86">
        <v>46</v>
      </c>
      <c r="L47" s="87">
        <v>73</v>
      </c>
      <c r="M47" s="88">
        <v>2</v>
      </c>
      <c r="N47" s="88">
        <v>14</v>
      </c>
      <c r="O47" s="88">
        <v>44</v>
      </c>
      <c r="P47" s="88"/>
      <c r="Q47" s="89">
        <f t="shared" si="0"/>
        <v>8.9064819396338439</v>
      </c>
      <c r="R47" s="90" t="str">
        <f>IF(L47&lt;&gt;"",VLOOKUP($L47,[1]Saisie!$A$2:$G$512,2),"")</f>
        <v>MONTMARTIN NICOLAS</v>
      </c>
      <c r="S47" s="90" t="str">
        <f>IF(L47&lt;&gt;"",VLOOKUP($L47,[1]Saisie!$A$2:$G$512,6),"")</f>
        <v>S</v>
      </c>
      <c r="T47" s="90" t="str">
        <f>IF(L47&lt;&gt;"",VLOOKUP($L47,[1]Saisie!$A$2:$G$2512,7),"")</f>
        <v>TOULOUSE</v>
      </c>
      <c r="U47" s="90">
        <f>IF(L47&lt;&gt;"",VLOOKUP($L47,[1]Saisie!$A$2:$G$2512,5),"")</f>
        <v>31</v>
      </c>
      <c r="V47" s="90">
        <f>IF(L47&lt;&gt;"",VLOOKUP($L47,[1]Saisie!$A$2:$G$2512,4),"")</f>
        <v>20</v>
      </c>
      <c r="W47" s="91" t="str">
        <f>IF(L47&lt;&gt;"",VLOOKUP($L47,[1]Saisie!$A$2:$G$2512,3),"")</f>
        <v>M</v>
      </c>
    </row>
    <row r="48" spans="1:23">
      <c r="A48" s="75" t="s">
        <v>964</v>
      </c>
      <c r="B48" s="75" t="s">
        <v>33</v>
      </c>
      <c r="C48" s="77" t="s">
        <v>10</v>
      </c>
      <c r="D48" s="77">
        <v>34</v>
      </c>
      <c r="E48" s="77">
        <v>268</v>
      </c>
      <c r="F48" s="75" t="s">
        <v>1017</v>
      </c>
      <c r="K48" s="86">
        <v>47</v>
      </c>
      <c r="L48" s="87">
        <v>68</v>
      </c>
      <c r="M48" s="88">
        <v>2</v>
      </c>
      <c r="N48" s="88">
        <v>15</v>
      </c>
      <c r="O48" s="88">
        <v>25</v>
      </c>
      <c r="P48" s="88"/>
      <c r="Q48" s="89">
        <f t="shared" si="0"/>
        <v>8.861538461538462</v>
      </c>
      <c r="R48" s="90" t="str">
        <f>IF(L48&lt;&gt;"",VLOOKUP($L48,[1]Saisie!$A$2:$G$512,2),"")</f>
        <v>BOIS CHANTAL</v>
      </c>
      <c r="S48" s="90" t="str">
        <f>IF(L48&lt;&gt;"",VLOOKUP($L48,[1]Saisie!$A$2:$G$512,6),"")</f>
        <v>V1</v>
      </c>
      <c r="T48" s="90" t="str">
        <f>IF(L48&lt;&gt;"",VLOOKUP($L48,[1]Saisie!$A$2:$G$2512,7),"")</f>
        <v>MARCILLAC</v>
      </c>
      <c r="U48" s="90">
        <f>IF(L48&lt;&gt;"",VLOOKUP($L48,[1]Saisie!$A$2:$G$2512,5),"")</f>
        <v>12</v>
      </c>
      <c r="V48" s="90">
        <f>IF(L48&lt;&gt;"",VLOOKUP($L48,[1]Saisie!$A$2:$G$2512,4),"")</f>
        <v>20</v>
      </c>
      <c r="W48" s="91" t="str">
        <f>IF(L48&lt;&gt;"",VLOOKUP($L48,[1]Saisie!$A$2:$G$2512,3),"")</f>
        <v>F</v>
      </c>
    </row>
    <row r="49" spans="1:23">
      <c r="A49" s="75" t="s">
        <v>965</v>
      </c>
      <c r="B49" s="75" t="s">
        <v>33</v>
      </c>
      <c r="C49" s="77" t="s">
        <v>10</v>
      </c>
      <c r="D49" s="77">
        <v>35</v>
      </c>
      <c r="E49" s="77">
        <v>267</v>
      </c>
      <c r="F49" s="75" t="s">
        <v>1017</v>
      </c>
      <c r="K49" s="86">
        <v>48</v>
      </c>
      <c r="L49" s="87">
        <v>80</v>
      </c>
      <c r="M49" s="88">
        <v>2</v>
      </c>
      <c r="N49" s="88">
        <v>15</v>
      </c>
      <c r="O49" s="88">
        <v>52</v>
      </c>
      <c r="P49" s="88"/>
      <c r="Q49" s="89">
        <f t="shared" si="0"/>
        <v>8.8321884200196266</v>
      </c>
      <c r="R49" s="90" t="str">
        <f>IF(L49&lt;&gt;"",VLOOKUP($L49,[1]Saisie!$A$2:$G$512,2),"")</f>
        <v>LAGACHE THIBAULT</v>
      </c>
      <c r="S49" s="90" t="str">
        <f>IF(L49&lt;&gt;"",VLOOKUP($L49,[1]Saisie!$A$2:$G$512,6),"")</f>
        <v>S</v>
      </c>
      <c r="T49" s="90" t="str">
        <f>IF(L49&lt;&gt;"",VLOOKUP($L49,[1]Saisie!$A$2:$G$2512,7),"")</f>
        <v>ROUEN</v>
      </c>
      <c r="U49" s="90">
        <f>IF(L49&lt;&gt;"",VLOOKUP($L49,[1]Saisie!$A$2:$G$2512,5),"")</f>
        <v>76</v>
      </c>
      <c r="V49" s="90">
        <f>IF(L49&lt;&gt;"",VLOOKUP($L49,[1]Saisie!$A$2:$G$2512,4),"")</f>
        <v>20</v>
      </c>
      <c r="W49" s="91" t="str">
        <f>IF(L49&lt;&gt;"",VLOOKUP($L49,[1]Saisie!$A$2:$G$2512,3),"")</f>
        <v>M</v>
      </c>
    </row>
    <row r="50" spans="1:23">
      <c r="A50" s="75" t="s">
        <v>966</v>
      </c>
      <c r="B50" s="75" t="s">
        <v>32</v>
      </c>
      <c r="C50" s="77" t="s">
        <v>10</v>
      </c>
      <c r="D50" s="77">
        <v>36</v>
      </c>
      <c r="E50" s="77">
        <v>266</v>
      </c>
      <c r="F50" s="75" t="s">
        <v>1017</v>
      </c>
      <c r="K50" s="86">
        <v>49</v>
      </c>
      <c r="L50" s="87">
        <v>23</v>
      </c>
      <c r="M50" s="88">
        <v>2</v>
      </c>
      <c r="N50" s="88">
        <v>15</v>
      </c>
      <c r="O50" s="88">
        <v>58</v>
      </c>
      <c r="P50" s="88"/>
      <c r="Q50" s="89">
        <f t="shared" si="0"/>
        <v>8.8256925717087515</v>
      </c>
      <c r="R50" s="90" t="str">
        <f>IF(L50&lt;&gt;"",VLOOKUP($L50,[1]Saisie!$A$2:$G$512,2),"")</f>
        <v>PETRAGALLO OLGA</v>
      </c>
      <c r="S50" s="90" t="str">
        <f>IF(L50&lt;&gt;"",VLOOKUP($L50,[1]Saisie!$A$2:$G$512,6),"")</f>
        <v>V1</v>
      </c>
      <c r="T50" s="90" t="str">
        <f>IF(L50&lt;&gt;"",VLOOKUP($L50,[1]Saisie!$A$2:$G$2512,7),"")</f>
        <v>LA CHAPELLE SAINT MESMIN</v>
      </c>
      <c r="U50" s="90">
        <f>IF(L50&lt;&gt;"",VLOOKUP($L50,[1]Saisie!$A$2:$G$2512,5),"")</f>
        <v>45</v>
      </c>
      <c r="V50" s="90">
        <f>IF(L50&lt;&gt;"",VLOOKUP($L50,[1]Saisie!$A$2:$G$2512,4),"")</f>
        <v>20</v>
      </c>
      <c r="W50" s="91" t="str">
        <f>IF(L50&lt;&gt;"",VLOOKUP($L50,[1]Saisie!$A$2:$G$2512,3),"")</f>
        <v>F</v>
      </c>
    </row>
    <row r="51" spans="1:23">
      <c r="A51" s="75" t="s">
        <v>968</v>
      </c>
      <c r="B51" s="75" t="s">
        <v>32</v>
      </c>
      <c r="C51" s="77" t="s">
        <v>10</v>
      </c>
      <c r="D51" s="77">
        <v>38</v>
      </c>
      <c r="E51" s="77">
        <v>265</v>
      </c>
      <c r="F51" s="75" t="s">
        <v>1017</v>
      </c>
      <c r="K51" s="86">
        <v>50</v>
      </c>
      <c r="L51" s="87">
        <v>24</v>
      </c>
      <c r="M51" s="88">
        <v>2</v>
      </c>
      <c r="N51" s="88">
        <v>15</v>
      </c>
      <c r="O51" s="88">
        <v>59</v>
      </c>
      <c r="P51" s="88"/>
      <c r="Q51" s="89">
        <f t="shared" si="0"/>
        <v>8.8246108591739176</v>
      </c>
      <c r="R51" s="90" t="str">
        <f>IF(L51&lt;&gt;"",VLOOKUP($L51,[1]Saisie!$A$2:$G$512,2),"")</f>
        <v>HAMARD CHRISTOPHE</v>
      </c>
      <c r="S51" s="90" t="str">
        <f>IF(L51&lt;&gt;"",VLOOKUP($L51,[1]Saisie!$A$2:$G$512,6),"")</f>
        <v>S</v>
      </c>
      <c r="T51" s="90" t="str">
        <f>IF(L51&lt;&gt;"",VLOOKUP($L51,[1]Saisie!$A$2:$G$2512,7),"")</f>
        <v>LA CHAPELLE SAINT MESMIN</v>
      </c>
      <c r="U51" s="90">
        <f>IF(L51&lt;&gt;"",VLOOKUP($L51,[1]Saisie!$A$2:$G$2512,5),"")</f>
        <v>45</v>
      </c>
      <c r="V51" s="90">
        <f>IF(L51&lt;&gt;"",VLOOKUP($L51,[1]Saisie!$A$2:$G$2512,4),"")</f>
        <v>20</v>
      </c>
      <c r="W51" s="91" t="str">
        <f>IF(L51&lt;&gt;"",VLOOKUP($L51,[1]Saisie!$A$2:$G$2512,3),"")</f>
        <v>M</v>
      </c>
    </row>
    <row r="52" spans="1:23">
      <c r="A52" s="75" t="s">
        <v>969</v>
      </c>
      <c r="B52" s="75" t="s">
        <v>32</v>
      </c>
      <c r="C52" s="77" t="s">
        <v>10</v>
      </c>
      <c r="D52" s="77">
        <v>39</v>
      </c>
      <c r="E52" s="77">
        <v>264</v>
      </c>
      <c r="F52" s="75" t="s">
        <v>1017</v>
      </c>
      <c r="K52" s="86">
        <v>51</v>
      </c>
      <c r="L52" s="87">
        <v>58</v>
      </c>
      <c r="M52" s="88">
        <v>2</v>
      </c>
      <c r="N52" s="88">
        <v>16</v>
      </c>
      <c r="O52" s="88">
        <v>3</v>
      </c>
      <c r="P52" s="88"/>
      <c r="Q52" s="89">
        <f t="shared" si="0"/>
        <v>8.8202866593164284</v>
      </c>
      <c r="R52" s="90" t="str">
        <f>IF(L52&lt;&gt;"",VLOOKUP($L52,[1]Saisie!$A$2:$G$512,2),"")</f>
        <v>TROTTIER NICOLAS</v>
      </c>
      <c r="S52" s="90" t="str">
        <f>IF(L52&lt;&gt;"",VLOOKUP($L52,[1]Saisie!$A$2:$G$512,6),"")</f>
        <v>V1</v>
      </c>
      <c r="T52" s="90" t="str">
        <f>IF(L52&lt;&gt;"",VLOOKUP($L52,[1]Saisie!$A$2:$G$2512,7),"")</f>
        <v>RIEUPEYROUX</v>
      </c>
      <c r="U52" s="90">
        <f>IF(L52&lt;&gt;"",VLOOKUP($L52,[1]Saisie!$A$2:$G$2512,5),"")</f>
        <v>12</v>
      </c>
      <c r="V52" s="90">
        <f>IF(L52&lt;&gt;"",VLOOKUP($L52,[1]Saisie!$A$2:$G$2512,4),"")</f>
        <v>20</v>
      </c>
      <c r="W52" s="91" t="str">
        <f>IF(L52&lt;&gt;"",VLOOKUP($L52,[1]Saisie!$A$2:$G$2512,3),"")</f>
        <v>M</v>
      </c>
    </row>
    <row r="53" spans="1:23">
      <c r="A53" s="75" t="s">
        <v>970</v>
      </c>
      <c r="B53" s="75" t="s">
        <v>33</v>
      </c>
      <c r="C53" s="77" t="s">
        <v>10</v>
      </c>
      <c r="D53" s="77">
        <v>40</v>
      </c>
      <c r="E53" s="77">
        <v>263</v>
      </c>
      <c r="F53" s="75" t="s">
        <v>1017</v>
      </c>
      <c r="K53" s="86">
        <v>52</v>
      </c>
      <c r="L53" s="87">
        <v>28</v>
      </c>
      <c r="M53" s="88">
        <v>2</v>
      </c>
      <c r="N53" s="88">
        <v>17</v>
      </c>
      <c r="O53" s="88">
        <v>6</v>
      </c>
      <c r="P53" s="88"/>
      <c r="Q53" s="89">
        <f t="shared" si="0"/>
        <v>8.7527352297592991</v>
      </c>
      <c r="R53" s="90" t="str">
        <f>IF(L53&lt;&gt;"",VLOOKUP($L53,[1]Saisie!$A$2:$G$512,2),"")</f>
        <v>TOLOU MATHIAS</v>
      </c>
      <c r="S53" s="90" t="str">
        <f>IF(L53&lt;&gt;"",VLOOKUP($L53,[1]Saisie!$A$2:$G$512,6),"")</f>
        <v>S</v>
      </c>
      <c r="T53" s="90" t="str">
        <f>IF(L53&lt;&gt;"",VLOOKUP($L53,[1]Saisie!$A$2:$G$2512,7),"")</f>
        <v>RODEZ</v>
      </c>
      <c r="U53" s="90">
        <f>IF(L53&lt;&gt;"",VLOOKUP($L53,[1]Saisie!$A$2:$G$2512,5),"")</f>
        <v>12</v>
      </c>
      <c r="V53" s="90">
        <f>IF(L53&lt;&gt;"",VLOOKUP($L53,[1]Saisie!$A$2:$G$2512,4),"")</f>
        <v>20</v>
      </c>
      <c r="W53" s="91" t="str">
        <f>IF(L53&lt;&gt;"",VLOOKUP($L53,[1]Saisie!$A$2:$G$2512,3),"")</f>
        <v>M</v>
      </c>
    </row>
    <row r="54" spans="1:23">
      <c r="A54" s="75" t="s">
        <v>971</v>
      </c>
      <c r="B54" s="75" t="s">
        <v>32</v>
      </c>
      <c r="C54" s="77" t="s">
        <v>10</v>
      </c>
      <c r="D54" s="77">
        <v>41</v>
      </c>
      <c r="E54" s="77">
        <v>262</v>
      </c>
      <c r="F54" s="75" t="s">
        <v>1017</v>
      </c>
      <c r="K54" s="86">
        <v>53</v>
      </c>
      <c r="L54" s="87">
        <v>20</v>
      </c>
      <c r="M54" s="88">
        <v>2</v>
      </c>
      <c r="N54" s="88">
        <v>17</v>
      </c>
      <c r="O54" s="88">
        <v>21</v>
      </c>
      <c r="P54" s="88"/>
      <c r="Q54" s="89">
        <f t="shared" si="0"/>
        <v>8.7368037859483074</v>
      </c>
      <c r="R54" s="90" t="str">
        <f>IF(L54&lt;&gt;"",VLOOKUP($L54,[1]Saisie!$A$2:$G$512,2),"")</f>
        <v>CALLENS JULIEN</v>
      </c>
      <c r="S54" s="90" t="str">
        <f>IF(L54&lt;&gt;"",VLOOKUP($L54,[1]Saisie!$A$2:$G$512,6),"")</f>
        <v>S</v>
      </c>
      <c r="T54" s="90" t="str">
        <f>IF(L54&lt;&gt;"",VLOOKUP($L54,[1]Saisie!$A$2:$G$2512,7),"")</f>
        <v>ALBI</v>
      </c>
      <c r="U54" s="90">
        <f>IF(L54&lt;&gt;"",VLOOKUP($L54,[1]Saisie!$A$2:$G$2512,5),"")</f>
        <v>81</v>
      </c>
      <c r="V54" s="90">
        <f>IF(L54&lt;&gt;"",VLOOKUP($L54,[1]Saisie!$A$2:$G$2512,4),"")</f>
        <v>20</v>
      </c>
      <c r="W54" s="91" t="str">
        <f>IF(L54&lt;&gt;"",VLOOKUP($L54,[1]Saisie!$A$2:$G$2512,3),"")</f>
        <v>M</v>
      </c>
    </row>
    <row r="55" spans="1:23">
      <c r="A55" s="75" t="s">
        <v>972</v>
      </c>
      <c r="B55" s="75" t="s">
        <v>34</v>
      </c>
      <c r="C55" s="77" t="s">
        <v>10</v>
      </c>
      <c r="D55" s="77">
        <v>42</v>
      </c>
      <c r="E55" s="77">
        <v>261</v>
      </c>
      <c r="F55" s="75" t="s">
        <v>1017</v>
      </c>
      <c r="K55" s="86">
        <v>54</v>
      </c>
      <c r="L55" s="87">
        <v>10</v>
      </c>
      <c r="M55" s="88">
        <v>2</v>
      </c>
      <c r="N55" s="88">
        <v>18</v>
      </c>
      <c r="O55" s="88">
        <v>11</v>
      </c>
      <c r="P55" s="88"/>
      <c r="Q55" s="89">
        <f t="shared" si="0"/>
        <v>8.6841153057532257</v>
      </c>
      <c r="R55" s="90" t="str">
        <f>IF(L55&lt;&gt;"",VLOOKUP($L55,[1]Saisie!$A$2:$G$512,2),"")</f>
        <v>LANGLAIS PATRICE</v>
      </c>
      <c r="S55" s="90" t="str">
        <f>IF(L55&lt;&gt;"",VLOOKUP($L55,[1]Saisie!$A$2:$G$512,6),"")</f>
        <v>V2</v>
      </c>
      <c r="T55" s="90" t="str">
        <f>IF(L55&lt;&gt;"",VLOOKUP($L55,[1]Saisie!$A$2:$G$2512,7),"")</f>
        <v>LE MANS</v>
      </c>
      <c r="U55" s="90">
        <f>IF(L55&lt;&gt;"",VLOOKUP($L55,[1]Saisie!$A$2:$G$2512,5),"")</f>
        <v>72</v>
      </c>
      <c r="V55" s="90">
        <f>IF(L55&lt;&gt;"",VLOOKUP($L55,[1]Saisie!$A$2:$G$2512,4),"")</f>
        <v>20</v>
      </c>
      <c r="W55" s="91" t="str">
        <f>IF(L55&lt;&gt;"",VLOOKUP($L55,[1]Saisie!$A$2:$G$2512,3),"")</f>
        <v>M</v>
      </c>
    </row>
    <row r="56" spans="1:23">
      <c r="A56" s="75" t="s">
        <v>973</v>
      </c>
      <c r="B56" s="75" t="s">
        <v>32</v>
      </c>
      <c r="C56" s="77" t="s">
        <v>10</v>
      </c>
      <c r="D56" s="77">
        <v>43</v>
      </c>
      <c r="E56" s="77">
        <v>260</v>
      </c>
      <c r="F56" s="75" t="s">
        <v>1017</v>
      </c>
      <c r="K56" s="86">
        <v>55</v>
      </c>
      <c r="L56" s="87">
        <v>21</v>
      </c>
      <c r="M56" s="88">
        <v>2</v>
      </c>
      <c r="N56" s="88">
        <v>20</v>
      </c>
      <c r="O56" s="88">
        <v>23</v>
      </c>
      <c r="P56" s="88"/>
      <c r="Q56" s="89">
        <f t="shared" si="0"/>
        <v>8.5480232696189002</v>
      </c>
      <c r="R56" s="90" t="str">
        <f>IF(L56&lt;&gt;"",VLOOKUP($L56,[1]Saisie!$A$2:$G$512,2),"")</f>
        <v>BENAYAD ABDELAH</v>
      </c>
      <c r="S56" s="90" t="str">
        <f>IF(L56&lt;&gt;"",VLOOKUP($L56,[1]Saisie!$A$2:$G$512,6),"")</f>
        <v>S</v>
      </c>
      <c r="T56" s="90" t="str">
        <f>IF(L56&lt;&gt;"",VLOOKUP($L56,[1]Saisie!$A$2:$G$2512,7),"")</f>
        <v>ALBI</v>
      </c>
      <c r="U56" s="90">
        <f>IF(L56&lt;&gt;"",VLOOKUP($L56,[1]Saisie!$A$2:$G$2512,5),"")</f>
        <v>81</v>
      </c>
      <c r="V56" s="90">
        <f>IF(L56&lt;&gt;"",VLOOKUP($L56,[1]Saisie!$A$2:$G$2512,4),"")</f>
        <v>20</v>
      </c>
      <c r="W56" s="91" t="str">
        <f>IF(L56&lt;&gt;"",VLOOKUP($L56,[1]Saisie!$A$2:$G$2512,3),"")</f>
        <v>M</v>
      </c>
    </row>
    <row r="57" spans="1:23">
      <c r="A57" s="75" t="s">
        <v>975</v>
      </c>
      <c r="B57" s="75" t="s">
        <v>34</v>
      </c>
      <c r="C57" s="77" t="s">
        <v>10</v>
      </c>
      <c r="D57" s="77">
        <v>45</v>
      </c>
      <c r="E57" s="77">
        <v>259</v>
      </c>
      <c r="F57" s="75" t="s">
        <v>1017</v>
      </c>
      <c r="K57" s="86">
        <v>56</v>
      </c>
      <c r="L57" s="87">
        <v>76</v>
      </c>
      <c r="M57" s="88">
        <v>2</v>
      </c>
      <c r="N57" s="88">
        <v>20</v>
      </c>
      <c r="O57" s="88">
        <v>25</v>
      </c>
      <c r="P57" s="88"/>
      <c r="Q57" s="89">
        <f t="shared" si="0"/>
        <v>8.5459940652818993</v>
      </c>
      <c r="R57" s="90" t="str">
        <f>IF(L57&lt;&gt;"",VLOOKUP($L57,[1]Saisie!$A$2:$G$512,2),"")</f>
        <v>AYRINHAC JEAN-FRANCOIS</v>
      </c>
      <c r="S57" s="90" t="str">
        <f>IF(L57&lt;&gt;"",VLOOKUP($L57,[1]Saisie!$A$2:$G$512,6),"")</f>
        <v>V3</v>
      </c>
      <c r="T57" s="90" t="str">
        <f>IF(L57&lt;&gt;"",VLOOKUP($L57,[1]Saisie!$A$2:$G$2512,7),"")</f>
        <v>SEGUR</v>
      </c>
      <c r="U57" s="90">
        <f>IF(L57&lt;&gt;"",VLOOKUP($L57,[1]Saisie!$A$2:$G$2512,5),"")</f>
        <v>12</v>
      </c>
      <c r="V57" s="90">
        <f>IF(L57&lt;&gt;"",VLOOKUP($L57,[1]Saisie!$A$2:$G$2512,4),"")</f>
        <v>20</v>
      </c>
      <c r="W57" s="91" t="str">
        <f>IF(L57&lt;&gt;"",VLOOKUP($L57,[1]Saisie!$A$2:$G$2512,3),"")</f>
        <v>M</v>
      </c>
    </row>
    <row r="58" spans="1:23">
      <c r="A58" s="75" t="s">
        <v>976</v>
      </c>
      <c r="B58" s="75" t="s">
        <v>32</v>
      </c>
      <c r="C58" s="77" t="s">
        <v>10</v>
      </c>
      <c r="D58" s="77">
        <v>46</v>
      </c>
      <c r="E58" s="77">
        <v>258</v>
      </c>
      <c r="F58" s="75" t="s">
        <v>1017</v>
      </c>
      <c r="K58" s="86">
        <v>57</v>
      </c>
      <c r="L58" s="87">
        <v>32</v>
      </c>
      <c r="M58" s="88">
        <v>2</v>
      </c>
      <c r="N58" s="88">
        <v>21</v>
      </c>
      <c r="O58" s="88">
        <v>49</v>
      </c>
      <c r="P58" s="88"/>
      <c r="Q58" s="89">
        <f t="shared" si="0"/>
        <v>8.4616288635562338</v>
      </c>
      <c r="R58" s="90" t="str">
        <f>IF(L58&lt;&gt;"",VLOOKUP($L58,[1]Saisie!$A$2:$G$512,2),"")</f>
        <v>HENRY MARCEL</v>
      </c>
      <c r="S58" s="90" t="str">
        <f>IF(L58&lt;&gt;"",VLOOKUP($L58,[1]Saisie!$A$2:$G$512,6),"")</f>
        <v>V4</v>
      </c>
      <c r="T58" s="90" t="str">
        <f>IF(L58&lt;&gt;"",VLOOKUP($L58,[1]Saisie!$A$2:$G$2512,7),"")</f>
        <v>SALMIECH</v>
      </c>
      <c r="U58" s="90">
        <f>IF(L58&lt;&gt;"",VLOOKUP($L58,[1]Saisie!$A$2:$G$2512,5),"")</f>
        <v>12</v>
      </c>
      <c r="V58" s="90">
        <f>IF(L58&lt;&gt;"",VLOOKUP($L58,[1]Saisie!$A$2:$G$2512,4),"")</f>
        <v>20</v>
      </c>
      <c r="W58" s="91" t="str">
        <f>IF(L58&lt;&gt;"",VLOOKUP($L58,[1]Saisie!$A$2:$G$2512,3),"")</f>
        <v>M</v>
      </c>
    </row>
    <row r="59" spans="1:23">
      <c r="A59" s="75" t="s">
        <v>978</v>
      </c>
      <c r="B59" s="75" t="s">
        <v>32</v>
      </c>
      <c r="C59" s="77" t="s">
        <v>10</v>
      </c>
      <c r="D59" s="77">
        <v>48</v>
      </c>
      <c r="E59" s="77">
        <v>257</v>
      </c>
      <c r="F59" s="75" t="s">
        <v>1017</v>
      </c>
      <c r="K59" s="86">
        <v>58</v>
      </c>
      <c r="L59" s="87">
        <v>25</v>
      </c>
      <c r="M59" s="88">
        <v>2</v>
      </c>
      <c r="N59" s="88">
        <v>21</v>
      </c>
      <c r="O59" s="88">
        <v>55</v>
      </c>
      <c r="P59" s="88"/>
      <c r="Q59" s="89">
        <f t="shared" si="0"/>
        <v>8.4556664709336467</v>
      </c>
      <c r="R59" s="90" t="str">
        <f>IF(L59&lt;&gt;"",VLOOKUP($L59,[1]Saisie!$A$2:$G$512,2),"")</f>
        <v>GUIGNARD MARC</v>
      </c>
      <c r="S59" s="90" t="str">
        <f>IF(L59&lt;&gt;"",VLOOKUP($L59,[1]Saisie!$A$2:$G$512,6),"")</f>
        <v>V2</v>
      </c>
      <c r="T59" s="90" t="str">
        <f>IF(L59&lt;&gt;"",VLOOKUP($L59,[1]Saisie!$A$2:$G$2512,7),"")</f>
        <v>CORMERY</v>
      </c>
      <c r="U59" s="90">
        <f>IF(L59&lt;&gt;"",VLOOKUP($L59,[1]Saisie!$A$2:$G$2512,5),"")</f>
        <v>37</v>
      </c>
      <c r="V59" s="90">
        <f>IF(L59&lt;&gt;"",VLOOKUP($L59,[1]Saisie!$A$2:$G$2512,4),"")</f>
        <v>20</v>
      </c>
      <c r="W59" s="91" t="str">
        <f>IF(L59&lt;&gt;"",VLOOKUP($L59,[1]Saisie!$A$2:$G$2512,3),"")</f>
        <v>M</v>
      </c>
    </row>
    <row r="60" spans="1:23">
      <c r="A60" s="75" t="s">
        <v>980</v>
      </c>
      <c r="B60" s="75" t="s">
        <v>32</v>
      </c>
      <c r="C60" s="77" t="s">
        <v>10</v>
      </c>
      <c r="D60" s="77">
        <v>50</v>
      </c>
      <c r="E60" s="77">
        <v>256</v>
      </c>
      <c r="F60" s="75" t="s">
        <v>1017</v>
      </c>
      <c r="K60" s="86">
        <v>59</v>
      </c>
      <c r="L60" s="87">
        <v>6</v>
      </c>
      <c r="M60" s="88">
        <v>2</v>
      </c>
      <c r="N60" s="88">
        <v>22</v>
      </c>
      <c r="O60" s="88">
        <v>39</v>
      </c>
      <c r="P60" s="88"/>
      <c r="Q60" s="89">
        <f t="shared" si="0"/>
        <v>8.4121976866456354</v>
      </c>
      <c r="R60" s="90" t="str">
        <f>IF(L60&lt;&gt;"",VLOOKUP($L60,[1]Saisie!$A$2:$G$512,2),"")</f>
        <v>TORDEUX MICHEL</v>
      </c>
      <c r="S60" s="90" t="str">
        <f>IF(L60&lt;&gt;"",VLOOKUP($L60,[1]Saisie!$A$2:$G$512,6),"")</f>
        <v>V3</v>
      </c>
      <c r="T60" s="90" t="str">
        <f>IF(L60&lt;&gt;"",VLOOKUP($L60,[1]Saisie!$A$2:$G$2512,7),"")</f>
        <v>SEVERAC L'EGLISE</v>
      </c>
      <c r="U60" s="90">
        <f>IF(L60&lt;&gt;"",VLOOKUP($L60,[1]Saisie!$A$2:$G$2512,5),"")</f>
        <v>12</v>
      </c>
      <c r="V60" s="90">
        <f>IF(L60&lt;&gt;"",VLOOKUP($L60,[1]Saisie!$A$2:$G$2512,4),"")</f>
        <v>20</v>
      </c>
      <c r="W60" s="91" t="str">
        <f>IF(L60&lt;&gt;"",VLOOKUP($L60,[1]Saisie!$A$2:$G$2512,3),"")</f>
        <v>M</v>
      </c>
    </row>
    <row r="61" spans="1:23">
      <c r="A61" s="75" t="s">
        <v>981</v>
      </c>
      <c r="B61" s="75" t="s">
        <v>33</v>
      </c>
      <c r="C61" s="77" t="s">
        <v>10</v>
      </c>
      <c r="D61" s="77">
        <v>51</v>
      </c>
      <c r="E61" s="77">
        <v>255</v>
      </c>
      <c r="F61" s="75" t="s">
        <v>1017</v>
      </c>
      <c r="K61" s="86">
        <v>60</v>
      </c>
      <c r="L61" s="87">
        <v>17</v>
      </c>
      <c r="M61" s="88">
        <v>2</v>
      </c>
      <c r="N61" s="88">
        <v>22</v>
      </c>
      <c r="O61" s="88">
        <v>53</v>
      </c>
      <c r="P61" s="88"/>
      <c r="Q61" s="89">
        <f t="shared" si="0"/>
        <v>8.3984602822815813</v>
      </c>
      <c r="R61" s="90" t="str">
        <f>IF(L61&lt;&gt;"",VLOOKUP($L61,[1]Saisie!$A$2:$G$512,2),"")</f>
        <v>BAZIN TXIA</v>
      </c>
      <c r="S61" s="90" t="str">
        <f>IF(L61&lt;&gt;"",VLOOKUP($L61,[1]Saisie!$A$2:$G$512,6),"")</f>
        <v>V1</v>
      </c>
      <c r="T61" s="90" t="str">
        <f>IF(L61&lt;&gt;"",VLOOKUP($L61,[1]Saisie!$A$2:$G$2512,7),"")</f>
        <v>SAINT SANTIN DE MAURS</v>
      </c>
      <c r="U61" s="90">
        <f>IF(L61&lt;&gt;"",VLOOKUP($L61,[1]Saisie!$A$2:$G$2512,5),"")</f>
        <v>15</v>
      </c>
      <c r="V61" s="90">
        <f>IF(L61&lt;&gt;"",VLOOKUP($L61,[1]Saisie!$A$2:$G$2512,4),"")</f>
        <v>20</v>
      </c>
      <c r="W61" s="91" t="str">
        <f>IF(L61&lt;&gt;"",VLOOKUP($L61,[1]Saisie!$A$2:$G$2512,3),"")</f>
        <v>F</v>
      </c>
    </row>
    <row r="62" spans="1:23">
      <c r="A62" s="75" t="s">
        <v>982</v>
      </c>
      <c r="B62" s="75" t="s">
        <v>32</v>
      </c>
      <c r="C62" s="77" t="s">
        <v>10</v>
      </c>
      <c r="D62" s="77">
        <v>52</v>
      </c>
      <c r="E62" s="77">
        <v>254</v>
      </c>
      <c r="F62" s="75" t="s">
        <v>1017</v>
      </c>
      <c r="K62" s="86">
        <v>61</v>
      </c>
      <c r="L62" s="87">
        <v>7</v>
      </c>
      <c r="M62" s="88">
        <v>2</v>
      </c>
      <c r="N62" s="88">
        <v>23</v>
      </c>
      <c r="O62" s="88">
        <v>19</v>
      </c>
      <c r="P62" s="88"/>
      <c r="Q62" s="89">
        <f t="shared" si="0"/>
        <v>8.3730666356553094</v>
      </c>
      <c r="R62" s="90" t="str">
        <f>IF(L62&lt;&gt;"",VLOOKUP($L62,[1]Saisie!$A$2:$G$512,2),"")</f>
        <v>JULIEN HELENE</v>
      </c>
      <c r="S62" s="90" t="str">
        <f>IF(L62&lt;&gt;"",VLOOKUP($L62,[1]Saisie!$A$2:$G$512,6),"")</f>
        <v>S</v>
      </c>
      <c r="T62" s="90" t="str">
        <f>IF(L62&lt;&gt;"",VLOOKUP($L62,[1]Saisie!$A$2:$G$2512,7),"")</f>
        <v>ONET LE CHÂTEAU</v>
      </c>
      <c r="U62" s="90">
        <f>IF(L62&lt;&gt;"",VLOOKUP($L62,[1]Saisie!$A$2:$G$2512,5),"")</f>
        <v>12</v>
      </c>
      <c r="V62" s="90">
        <f>IF(L62&lt;&gt;"",VLOOKUP($L62,[1]Saisie!$A$2:$G$2512,4),"")</f>
        <v>20</v>
      </c>
      <c r="W62" s="91" t="str">
        <f>IF(L62&lt;&gt;"",VLOOKUP($L62,[1]Saisie!$A$2:$G$2512,3),"")</f>
        <v>F</v>
      </c>
    </row>
    <row r="63" spans="1:23">
      <c r="A63" s="75" t="s">
        <v>983</v>
      </c>
      <c r="B63" s="75" t="s">
        <v>32</v>
      </c>
      <c r="C63" s="77" t="s">
        <v>10</v>
      </c>
      <c r="D63" s="77">
        <v>53</v>
      </c>
      <c r="E63" s="77">
        <v>253</v>
      </c>
      <c r="F63" s="75" t="s">
        <v>1017</v>
      </c>
      <c r="K63" s="86">
        <v>62</v>
      </c>
      <c r="L63" s="87">
        <v>16</v>
      </c>
      <c r="M63" s="88">
        <v>2</v>
      </c>
      <c r="N63" s="88">
        <v>23</v>
      </c>
      <c r="O63" s="88">
        <v>29</v>
      </c>
      <c r="P63" s="88"/>
      <c r="Q63" s="89">
        <f t="shared" si="0"/>
        <v>8.3633406899756064</v>
      </c>
      <c r="R63" s="90" t="str">
        <f>IF(L63&lt;&gt;"",VLOOKUP($L63,[1]Saisie!$A$2:$G$512,2),"")</f>
        <v>RICOME INGRID</v>
      </c>
      <c r="S63" s="90" t="str">
        <f>IF(L63&lt;&gt;"",VLOOKUP($L63,[1]Saisie!$A$2:$G$512,6),"")</f>
        <v>S</v>
      </c>
      <c r="T63" s="90" t="str">
        <f>IF(L63&lt;&gt;"",VLOOKUP($L63,[1]Saisie!$A$2:$G$2512,7),"")</f>
        <v>SAINT JEAN DE VEDAS</v>
      </c>
      <c r="U63" s="90">
        <f>IF(L63&lt;&gt;"",VLOOKUP($L63,[1]Saisie!$A$2:$G$2512,5),"")</f>
        <v>34</v>
      </c>
      <c r="V63" s="90">
        <f>IF(L63&lt;&gt;"",VLOOKUP($L63,[1]Saisie!$A$2:$G$2512,4),"")</f>
        <v>20</v>
      </c>
      <c r="W63" s="91" t="str">
        <f>IF(L63&lt;&gt;"",VLOOKUP($L63,[1]Saisie!$A$2:$G$2512,3),"")</f>
        <v>F</v>
      </c>
    </row>
    <row r="64" spans="1:23">
      <c r="A64" s="75" t="s">
        <v>984</v>
      </c>
      <c r="B64" s="75" t="s">
        <v>34</v>
      </c>
      <c r="C64" s="77" t="s">
        <v>10</v>
      </c>
      <c r="D64" s="77">
        <v>54</v>
      </c>
      <c r="E64" s="77">
        <v>252</v>
      </c>
      <c r="F64" s="75" t="s">
        <v>1017</v>
      </c>
      <c r="K64" s="86">
        <v>63</v>
      </c>
      <c r="L64" s="87">
        <v>8</v>
      </c>
      <c r="M64" s="88">
        <v>2</v>
      </c>
      <c r="N64" s="88">
        <v>24</v>
      </c>
      <c r="O64" s="88">
        <v>4</v>
      </c>
      <c r="P64" s="88"/>
      <c r="Q64" s="89">
        <f t="shared" si="0"/>
        <v>8.3294770939379923</v>
      </c>
      <c r="R64" s="90" t="str">
        <f>IF(L64&lt;&gt;"",VLOOKUP($L64,[1]Saisie!$A$2:$G$512,2),"")</f>
        <v>WACKERS EMMANUEL</v>
      </c>
      <c r="S64" s="90" t="str">
        <f>IF(L64&lt;&gt;"",VLOOKUP($L64,[1]Saisie!$A$2:$G$512,6),"")</f>
        <v>V1</v>
      </c>
      <c r="T64" s="90" t="str">
        <f>IF(L64&lt;&gt;"",VLOOKUP($L64,[1]Saisie!$A$2:$G$2512,7),"")</f>
        <v>SAINT JANS CAPPEL</v>
      </c>
      <c r="U64" s="90">
        <f>IF(L64&lt;&gt;"",VLOOKUP($L64,[1]Saisie!$A$2:$G$2512,5),"")</f>
        <v>59</v>
      </c>
      <c r="V64" s="90">
        <f>IF(L64&lt;&gt;"",VLOOKUP($L64,[1]Saisie!$A$2:$G$2512,4),"")</f>
        <v>20</v>
      </c>
      <c r="W64" s="91" t="str">
        <f>IF(L64&lt;&gt;"",VLOOKUP($L64,[1]Saisie!$A$2:$G$2512,3),"")</f>
        <v>M</v>
      </c>
    </row>
    <row r="65" spans="1:23">
      <c r="A65" s="75" t="s">
        <v>985</v>
      </c>
      <c r="B65" s="75" t="s">
        <v>32</v>
      </c>
      <c r="C65" s="77" t="s">
        <v>10</v>
      </c>
      <c r="D65" s="77">
        <v>55</v>
      </c>
      <c r="E65" s="77">
        <v>251</v>
      </c>
      <c r="F65" s="75" t="s">
        <v>1017</v>
      </c>
      <c r="K65" s="86">
        <v>64</v>
      </c>
      <c r="L65" s="87">
        <v>41</v>
      </c>
      <c r="M65" s="88">
        <v>2</v>
      </c>
      <c r="N65" s="88">
        <v>24</v>
      </c>
      <c r="O65" s="88">
        <v>20</v>
      </c>
      <c r="P65" s="88"/>
      <c r="Q65" s="89">
        <f t="shared" si="0"/>
        <v>8.3140877598152425</v>
      </c>
      <c r="R65" s="90" t="str">
        <f>IF(L65&lt;&gt;"",VLOOKUP($L65,[1]Saisie!$A$2:$G$512,2),"")</f>
        <v>COUDERC CATHY</v>
      </c>
      <c r="S65" s="90" t="str">
        <f>IF(L65&lt;&gt;"",VLOOKUP($L65,[1]Saisie!$A$2:$G$512,6),"")</f>
        <v>V2</v>
      </c>
      <c r="T65" s="90" t="str">
        <f>IF(L65&lt;&gt;"",VLOOKUP($L65,[1]Saisie!$A$2:$G$2512,7),"")</f>
        <v>SALLES LA SOURCE</v>
      </c>
      <c r="U65" s="90">
        <f>IF(L65&lt;&gt;"",VLOOKUP($L65,[1]Saisie!$A$2:$G$2512,5),"")</f>
        <v>12</v>
      </c>
      <c r="V65" s="90">
        <f>IF(L65&lt;&gt;"",VLOOKUP($L65,[1]Saisie!$A$2:$G$2512,4),"")</f>
        <v>20</v>
      </c>
      <c r="W65" s="91" t="str">
        <f>IF(L65&lt;&gt;"",VLOOKUP($L65,[1]Saisie!$A$2:$G$2512,3),"")</f>
        <v>F</v>
      </c>
    </row>
    <row r="66" spans="1:23">
      <c r="A66" s="75" t="s">
        <v>986</v>
      </c>
      <c r="B66" s="75" t="s">
        <v>43</v>
      </c>
      <c r="C66" s="77" t="s">
        <v>10</v>
      </c>
      <c r="D66" s="77">
        <v>56</v>
      </c>
      <c r="E66" s="77">
        <v>250</v>
      </c>
      <c r="F66" s="75" t="s">
        <v>1017</v>
      </c>
      <c r="K66" s="86">
        <v>65</v>
      </c>
      <c r="L66" s="87">
        <v>18</v>
      </c>
      <c r="M66" s="88">
        <v>2</v>
      </c>
      <c r="N66" s="88">
        <v>26</v>
      </c>
      <c r="O66" s="88">
        <v>22</v>
      </c>
      <c r="P66" s="88"/>
      <c r="Q66" s="89">
        <f t="shared" ref="Q66:Q129" si="1">3600*V66/((M66*3600)+(N66*60)+O66+(P66/100))</f>
        <v>8.1985880209519468</v>
      </c>
      <c r="R66" s="90" t="str">
        <f>IF(L66&lt;&gt;"",VLOOKUP($L66,[1]Saisie!$A$2:$G$512,2),"")</f>
        <v>CAUMES VINCENT</v>
      </c>
      <c r="S66" s="90" t="str">
        <f>IF(L66&lt;&gt;"",VLOOKUP($L66,[1]Saisie!$A$2:$G$512,6),"")</f>
        <v>V2</v>
      </c>
      <c r="T66" s="90" t="str">
        <f>IF(L66&lt;&gt;"",VLOOKUP($L66,[1]Saisie!$A$2:$G$2512,7),"")</f>
        <v>MAUVES SUR LOIRE</v>
      </c>
      <c r="U66" s="90">
        <f>IF(L66&lt;&gt;"",VLOOKUP($L66,[1]Saisie!$A$2:$G$2512,5),"")</f>
        <v>44</v>
      </c>
      <c r="V66" s="90">
        <f>IF(L66&lt;&gt;"",VLOOKUP($L66,[1]Saisie!$A$2:$G$2512,4),"")</f>
        <v>20</v>
      </c>
      <c r="W66" s="91" t="str">
        <f>IF(L66&lt;&gt;"",VLOOKUP($L66,[1]Saisie!$A$2:$G$2512,3),"")</f>
        <v>M</v>
      </c>
    </row>
    <row r="67" spans="1:23">
      <c r="A67" s="75" t="s">
        <v>23</v>
      </c>
      <c r="B67" s="75" t="s">
        <v>47</v>
      </c>
      <c r="C67" s="77" t="s">
        <v>10</v>
      </c>
      <c r="D67" s="77">
        <v>57</v>
      </c>
      <c r="E67" s="77">
        <v>249</v>
      </c>
      <c r="F67" s="75" t="s">
        <v>1017</v>
      </c>
      <c r="K67" s="86">
        <v>66</v>
      </c>
      <c r="L67" s="87">
        <v>44</v>
      </c>
      <c r="M67" s="88">
        <v>2</v>
      </c>
      <c r="N67" s="88">
        <v>27</v>
      </c>
      <c r="O67" s="88">
        <v>12</v>
      </c>
      <c r="P67" s="88"/>
      <c r="Q67" s="89">
        <f t="shared" si="1"/>
        <v>8.1521739130434785</v>
      </c>
      <c r="R67" s="90" t="str">
        <f>IF(L67&lt;&gt;"",VLOOKUP($L67,[1]Saisie!$A$2:$G$512,2),"")</f>
        <v>KISIEL DAVID</v>
      </c>
      <c r="S67" s="90" t="str">
        <f>IF(L67&lt;&gt;"",VLOOKUP($L67,[1]Saisie!$A$2:$G$512,6),"")</f>
        <v>V1</v>
      </c>
      <c r="T67" s="90" t="str">
        <f>IF(L67&lt;&gt;"",VLOOKUP($L67,[1]Saisie!$A$2:$G$2512,7),"")</f>
        <v>TOULOUSE</v>
      </c>
      <c r="U67" s="90">
        <f>IF(L67&lt;&gt;"",VLOOKUP($L67,[1]Saisie!$A$2:$G$2512,5),"")</f>
        <v>31</v>
      </c>
      <c r="V67" s="90">
        <f>IF(L67&lt;&gt;"",VLOOKUP($L67,[1]Saisie!$A$2:$G$2512,4),"")</f>
        <v>20</v>
      </c>
      <c r="W67" s="91" t="str">
        <f>IF(L67&lt;&gt;"",VLOOKUP($L67,[1]Saisie!$A$2:$G$2512,3),"")</f>
        <v>M</v>
      </c>
    </row>
    <row r="68" spans="1:23">
      <c r="A68" s="75" t="s">
        <v>987</v>
      </c>
      <c r="B68" s="75" t="s">
        <v>34</v>
      </c>
      <c r="C68" s="77" t="s">
        <v>10</v>
      </c>
      <c r="D68" s="77">
        <v>58</v>
      </c>
      <c r="E68" s="77">
        <v>248</v>
      </c>
      <c r="F68" s="75" t="s">
        <v>1017</v>
      </c>
      <c r="K68" s="86">
        <v>67</v>
      </c>
      <c r="L68" s="87">
        <v>26</v>
      </c>
      <c r="M68" s="88">
        <v>2</v>
      </c>
      <c r="N68" s="88">
        <v>28</v>
      </c>
      <c r="O68" s="88">
        <v>49</v>
      </c>
      <c r="P68" s="88"/>
      <c r="Q68" s="89">
        <f t="shared" si="1"/>
        <v>8.063612946578564</v>
      </c>
      <c r="R68" s="90" t="str">
        <f>IF(L68&lt;&gt;"",VLOOKUP($L68,[1]Saisie!$A$2:$G$512,2),"")</f>
        <v>SABUT JEAN-PAUL</v>
      </c>
      <c r="S68" s="90" t="str">
        <f>IF(L68&lt;&gt;"",VLOOKUP($L68,[1]Saisie!$A$2:$G$512,6),"")</f>
        <v>V3</v>
      </c>
      <c r="T68" s="90" t="str">
        <f>IF(L68&lt;&gt;"",VLOOKUP($L68,[1]Saisie!$A$2:$G$2512,7),"")</f>
        <v>AURILLAC</v>
      </c>
      <c r="U68" s="90">
        <f>IF(L68&lt;&gt;"",VLOOKUP($L68,[1]Saisie!$A$2:$G$2512,5),"")</f>
        <v>15</v>
      </c>
      <c r="V68" s="90">
        <f>IF(L68&lt;&gt;"",VLOOKUP($L68,[1]Saisie!$A$2:$G$2512,4),"")</f>
        <v>20</v>
      </c>
      <c r="W68" s="91" t="str">
        <f>IF(L68&lt;&gt;"",VLOOKUP($L68,[1]Saisie!$A$2:$G$2512,3),"")</f>
        <v>M</v>
      </c>
    </row>
    <row r="69" spans="1:23">
      <c r="A69" s="75" t="s">
        <v>988</v>
      </c>
      <c r="B69" s="75" t="s">
        <v>43</v>
      </c>
      <c r="C69" s="77" t="s">
        <v>10</v>
      </c>
      <c r="D69" s="77">
        <v>59</v>
      </c>
      <c r="E69" s="77">
        <v>247</v>
      </c>
      <c r="F69" s="75" t="s">
        <v>1017</v>
      </c>
      <c r="K69" s="86">
        <v>68</v>
      </c>
      <c r="L69" s="87">
        <v>4</v>
      </c>
      <c r="M69" s="88">
        <v>2</v>
      </c>
      <c r="N69" s="88">
        <v>29</v>
      </c>
      <c r="O69" s="88">
        <v>9</v>
      </c>
      <c r="P69" s="88"/>
      <c r="Q69" s="89">
        <f t="shared" si="1"/>
        <v>8.0455916862219237</v>
      </c>
      <c r="R69" s="90" t="str">
        <f>IF(L69&lt;&gt;"",VLOOKUP($L69,[1]Saisie!$A$2:$G$512,2),"")</f>
        <v>BATCHEV LAURENT</v>
      </c>
      <c r="S69" s="90" t="str">
        <f>IF(L69&lt;&gt;"",VLOOKUP($L69,[1]Saisie!$A$2:$G$512,6),"")</f>
        <v>V1</v>
      </c>
      <c r="T69" s="90" t="str">
        <f>IF(L69&lt;&gt;"",VLOOKUP($L69,[1]Saisie!$A$2:$G$2512,7),"")</f>
        <v>BOZOULS</v>
      </c>
      <c r="U69" s="90">
        <f>IF(L69&lt;&gt;"",VLOOKUP($L69,[1]Saisie!$A$2:$G$2512,5),"")</f>
        <v>12</v>
      </c>
      <c r="V69" s="90">
        <f>IF(L69&lt;&gt;"",VLOOKUP($L69,[1]Saisie!$A$2:$G$2512,4),"")</f>
        <v>20</v>
      </c>
      <c r="W69" s="91" t="str">
        <f>IF(L69&lt;&gt;"",VLOOKUP($L69,[1]Saisie!$A$2:$G$2512,3),"")</f>
        <v>M</v>
      </c>
    </row>
    <row r="70" spans="1:23">
      <c r="A70" s="75" t="s">
        <v>991</v>
      </c>
      <c r="B70" s="75" t="s">
        <v>33</v>
      </c>
      <c r="C70" s="77" t="s">
        <v>10</v>
      </c>
      <c r="D70" s="77">
        <v>63</v>
      </c>
      <c r="E70" s="77">
        <v>246</v>
      </c>
      <c r="F70" s="75" t="s">
        <v>1017</v>
      </c>
      <c r="K70" s="86">
        <v>69</v>
      </c>
      <c r="L70" s="87">
        <v>71</v>
      </c>
      <c r="M70" s="88">
        <v>2</v>
      </c>
      <c r="N70" s="88">
        <v>29</v>
      </c>
      <c r="O70" s="88">
        <v>22</v>
      </c>
      <c r="P70" s="88"/>
      <c r="Q70" s="89">
        <f t="shared" si="1"/>
        <v>8.0339209997768357</v>
      </c>
      <c r="R70" s="90" t="str">
        <f>IF(L70&lt;&gt;"",VLOOKUP($L70,[1]Saisie!$A$2:$G$512,2),"")</f>
        <v>VABRE ERIC</v>
      </c>
      <c r="S70" s="90" t="str">
        <f>IF(L70&lt;&gt;"",VLOOKUP($L70,[1]Saisie!$A$2:$G$512,6),"")</f>
        <v>V1</v>
      </c>
      <c r="T70" s="90" t="str">
        <f>IF(L70&lt;&gt;"",VLOOKUP($L70,[1]Saisie!$A$2:$G$2512,7),"")</f>
        <v>RODEZ</v>
      </c>
      <c r="U70" s="90">
        <f>IF(L70&lt;&gt;"",VLOOKUP($L70,[1]Saisie!$A$2:$G$2512,5),"")</f>
        <v>12</v>
      </c>
      <c r="V70" s="90">
        <f>IF(L70&lt;&gt;"",VLOOKUP($L70,[1]Saisie!$A$2:$G$2512,4),"")</f>
        <v>20</v>
      </c>
      <c r="W70" s="91" t="str">
        <f>IF(L70&lt;&gt;"",VLOOKUP($L70,[1]Saisie!$A$2:$G$2512,3),"")</f>
        <v>M</v>
      </c>
    </row>
    <row r="71" spans="1:23">
      <c r="A71" s="75" t="s">
        <v>993</v>
      </c>
      <c r="B71" s="75" t="s">
        <v>34</v>
      </c>
      <c r="C71" s="77" t="s">
        <v>10</v>
      </c>
      <c r="D71" s="77">
        <v>65</v>
      </c>
      <c r="E71" s="77">
        <v>245</v>
      </c>
      <c r="F71" s="75" t="s">
        <v>1017</v>
      </c>
      <c r="K71" s="86">
        <v>70</v>
      </c>
      <c r="L71" s="87">
        <v>11</v>
      </c>
      <c r="M71" s="88">
        <v>2</v>
      </c>
      <c r="N71" s="88">
        <v>29</v>
      </c>
      <c r="O71" s="88">
        <v>37</v>
      </c>
      <c r="P71" s="88"/>
      <c r="Q71" s="89">
        <f t="shared" si="1"/>
        <v>8.0204968252200075</v>
      </c>
      <c r="R71" s="90" t="str">
        <f>IF(L71&lt;&gt;"",VLOOKUP($L71,[1]Saisie!$A$2:$G$512,2),"")</f>
        <v>DE VERNEJOUL ARNAUD</v>
      </c>
      <c r="S71" s="90" t="str">
        <f>IF(L71&lt;&gt;"",VLOOKUP($L71,[1]Saisie!$A$2:$G$512,6),"")</f>
        <v>V1</v>
      </c>
      <c r="T71" s="90" t="str">
        <f>IF(L71&lt;&gt;"",VLOOKUP($L71,[1]Saisie!$A$2:$G$2512,7),"")</f>
        <v>COUERON</v>
      </c>
      <c r="U71" s="90">
        <f>IF(L71&lt;&gt;"",VLOOKUP($L71,[1]Saisie!$A$2:$G$2512,5),"")</f>
        <v>44</v>
      </c>
      <c r="V71" s="90">
        <f>IF(L71&lt;&gt;"",VLOOKUP($L71,[1]Saisie!$A$2:$G$2512,4),"")</f>
        <v>20</v>
      </c>
      <c r="W71" s="91" t="str">
        <f>IF(L71&lt;&gt;"",VLOOKUP($L71,[1]Saisie!$A$2:$G$2512,3),"")</f>
        <v>M</v>
      </c>
    </row>
    <row r="72" spans="1:23">
      <c r="A72" s="75" t="s">
        <v>994</v>
      </c>
      <c r="B72" s="75" t="s">
        <v>33</v>
      </c>
      <c r="C72" s="77" t="s">
        <v>10</v>
      </c>
      <c r="D72" s="77">
        <v>66</v>
      </c>
      <c r="E72" s="77">
        <v>244</v>
      </c>
      <c r="F72" s="75" t="s">
        <v>1017</v>
      </c>
      <c r="K72" s="86">
        <v>71</v>
      </c>
      <c r="L72" s="87">
        <v>59</v>
      </c>
      <c r="M72" s="88">
        <v>2</v>
      </c>
      <c r="N72" s="88">
        <v>29</v>
      </c>
      <c r="O72" s="88">
        <v>59</v>
      </c>
      <c r="P72" s="88"/>
      <c r="Q72" s="89">
        <f t="shared" si="1"/>
        <v>8.0008889876652969</v>
      </c>
      <c r="R72" s="90" t="str">
        <f>IF(L72&lt;&gt;"",VLOOKUP($L72,[1]Saisie!$A$2:$G$512,2),"")</f>
        <v xml:space="preserve">FRAYSSE JULIEN </v>
      </c>
      <c r="S72" s="90" t="str">
        <f>IF(L72&lt;&gt;"",VLOOKUP($L72,[1]Saisie!$A$2:$G$512,6),"")</f>
        <v>S</v>
      </c>
      <c r="T72" s="90" t="str">
        <f>IF(L72&lt;&gt;"",VLOOKUP($L72,[1]Saisie!$A$2:$G$2512,7),"")</f>
        <v>RODELLE</v>
      </c>
      <c r="U72" s="90">
        <f>IF(L72&lt;&gt;"",VLOOKUP($L72,[1]Saisie!$A$2:$G$2512,5),"")</f>
        <v>12</v>
      </c>
      <c r="V72" s="90">
        <f>IF(L72&lt;&gt;"",VLOOKUP($L72,[1]Saisie!$A$2:$G$2512,4),"")</f>
        <v>20</v>
      </c>
      <c r="W72" s="91" t="str">
        <f>IF(L72&lt;&gt;"",VLOOKUP($L72,[1]Saisie!$A$2:$G$2512,3),"")</f>
        <v>M</v>
      </c>
    </row>
    <row r="73" spans="1:23">
      <c r="A73" s="75" t="s">
        <v>995</v>
      </c>
      <c r="B73" s="75" t="s">
        <v>43</v>
      </c>
      <c r="C73" s="77" t="s">
        <v>10</v>
      </c>
      <c r="D73" s="77">
        <v>67</v>
      </c>
      <c r="E73" s="77">
        <v>243</v>
      </c>
      <c r="F73" s="75" t="s">
        <v>1017</v>
      </c>
      <c r="K73" s="86">
        <v>72</v>
      </c>
      <c r="L73" s="87">
        <v>84</v>
      </c>
      <c r="M73" s="88">
        <v>2</v>
      </c>
      <c r="N73" s="88">
        <v>30</v>
      </c>
      <c r="O73" s="88">
        <v>12</v>
      </c>
      <c r="P73" s="88"/>
      <c r="Q73" s="89">
        <f t="shared" si="1"/>
        <v>7.989347536617843</v>
      </c>
      <c r="R73" s="90" t="str">
        <f>IF(L73&lt;&gt;"",VLOOKUP($L73,[1]Saisie!$A$2:$G$512,2),"")</f>
        <v>NAVARRO JEAN-PASCAL</v>
      </c>
      <c r="S73" s="90" t="str">
        <f>IF(L73&lt;&gt;"",VLOOKUP($L73,[1]Saisie!$A$2:$G$512,6),"")</f>
        <v>S</v>
      </c>
      <c r="T73" s="90" t="str">
        <f>IF(L73&lt;&gt;"",VLOOKUP($L73,[1]Saisie!$A$2:$G$2512,7),"")</f>
        <v>ONET LE CHÂTEAU</v>
      </c>
      <c r="U73" s="90">
        <f>IF(L73&lt;&gt;"",VLOOKUP($L73,[1]Saisie!$A$2:$G$2512,5),"")</f>
        <v>12</v>
      </c>
      <c r="V73" s="90">
        <f>IF(L73&lt;&gt;"",VLOOKUP($L73,[1]Saisie!$A$2:$G$2512,4),"")</f>
        <v>20</v>
      </c>
      <c r="W73" s="91" t="str">
        <f>IF(L73&lt;&gt;"",VLOOKUP($L73,[1]Saisie!$A$2:$G$2512,3),"")</f>
        <v>M</v>
      </c>
    </row>
    <row r="74" spans="1:23">
      <c r="A74" s="75" t="s">
        <v>996</v>
      </c>
      <c r="B74" s="75" t="s">
        <v>33</v>
      </c>
      <c r="C74" s="77" t="s">
        <v>10</v>
      </c>
      <c r="D74" s="77">
        <v>68</v>
      </c>
      <c r="E74" s="77">
        <v>242</v>
      </c>
      <c r="F74" s="75" t="s">
        <v>1017</v>
      </c>
      <c r="K74" s="86">
        <v>73</v>
      </c>
      <c r="L74" s="87">
        <v>90</v>
      </c>
      <c r="M74" s="88">
        <v>2</v>
      </c>
      <c r="N74" s="88">
        <v>31</v>
      </c>
      <c r="O74" s="88">
        <v>7</v>
      </c>
      <c r="P74" s="88"/>
      <c r="Q74" s="89">
        <f t="shared" si="1"/>
        <v>7.9408845263041803</v>
      </c>
      <c r="R74" s="90" t="str">
        <f>IF(L74&lt;&gt;"",VLOOKUP($L74,[1]Saisie!$A$2:$G$512,2),"")</f>
        <v>MERICAN JEROME</v>
      </c>
      <c r="S74" s="90" t="str">
        <f>IF(L74&lt;&gt;"",VLOOKUP($L74,[1]Saisie!$A$2:$G$512,6),"")</f>
        <v>V1</v>
      </c>
      <c r="T74" s="90" t="str">
        <f>IF(L74&lt;&gt;"",VLOOKUP($L74,[1]Saisie!$A$2:$G$2512,7),"")</f>
        <v>LAISSAC</v>
      </c>
      <c r="U74" s="90">
        <f>IF(L74&lt;&gt;"",VLOOKUP($L74,[1]Saisie!$A$2:$G$2512,5),"")</f>
        <v>12</v>
      </c>
      <c r="V74" s="90">
        <f>IF(L74&lt;&gt;"",VLOOKUP($L74,[1]Saisie!$A$2:$G$2512,4),"")</f>
        <v>20</v>
      </c>
      <c r="W74" s="91" t="str">
        <f>IF(L74&lt;&gt;"",VLOOKUP($L74,[1]Saisie!$A$2:$G$2512,3),"")</f>
        <v>M</v>
      </c>
    </row>
    <row r="75" spans="1:23">
      <c r="A75" s="75" t="s">
        <v>16</v>
      </c>
      <c r="B75" s="75" t="s">
        <v>33</v>
      </c>
      <c r="C75" s="77" t="s">
        <v>10</v>
      </c>
      <c r="D75" s="77">
        <v>69</v>
      </c>
      <c r="E75" s="77">
        <v>241</v>
      </c>
      <c r="F75" s="75" t="s">
        <v>1017</v>
      </c>
      <c r="K75" s="86">
        <v>74</v>
      </c>
      <c r="L75" s="87">
        <v>69</v>
      </c>
      <c r="M75" s="88">
        <v>2</v>
      </c>
      <c r="N75" s="88">
        <v>31</v>
      </c>
      <c r="O75" s="88">
        <v>7</v>
      </c>
      <c r="P75" s="88"/>
      <c r="Q75" s="89">
        <f t="shared" si="1"/>
        <v>7.9408845263041803</v>
      </c>
      <c r="R75" s="90" t="str">
        <f>IF(L75&lt;&gt;"",VLOOKUP($L75,[1]Saisie!$A$2:$G$512,2),"")</f>
        <v>CASALS DAVID</v>
      </c>
      <c r="S75" s="90" t="str">
        <f>IF(L75&lt;&gt;"",VLOOKUP($L75,[1]Saisie!$A$2:$G$512,6),"")</f>
        <v>V1</v>
      </c>
      <c r="T75" s="90" t="str">
        <f>IF(L75&lt;&gt;"",VLOOKUP($L75,[1]Saisie!$A$2:$G$2512,7),"")</f>
        <v>PONT DE SALARS</v>
      </c>
      <c r="U75" s="90">
        <f>IF(L75&lt;&gt;"",VLOOKUP($L75,[1]Saisie!$A$2:$G$2512,5),"")</f>
        <v>12</v>
      </c>
      <c r="V75" s="90">
        <f>IF(L75&lt;&gt;"",VLOOKUP($L75,[1]Saisie!$A$2:$G$2512,4),"")</f>
        <v>20</v>
      </c>
      <c r="W75" s="91" t="str">
        <f>IF(L75&lt;&gt;"",VLOOKUP($L75,[1]Saisie!$A$2:$G$2512,3),"")</f>
        <v>M</v>
      </c>
    </row>
    <row r="76" spans="1:23">
      <c r="A76" s="75" t="s">
        <v>997</v>
      </c>
      <c r="B76" s="75" t="s">
        <v>33</v>
      </c>
      <c r="C76" s="77" t="s">
        <v>10</v>
      </c>
      <c r="D76" s="77">
        <v>70</v>
      </c>
      <c r="E76" s="77">
        <v>240</v>
      </c>
      <c r="F76" s="75" t="s">
        <v>1017</v>
      </c>
      <c r="K76" s="86">
        <v>75</v>
      </c>
      <c r="L76" s="87">
        <v>94</v>
      </c>
      <c r="M76" s="88">
        <v>2</v>
      </c>
      <c r="N76" s="88">
        <v>32</v>
      </c>
      <c r="O76" s="88">
        <v>47</v>
      </c>
      <c r="P76" s="88"/>
      <c r="Q76" s="89">
        <f t="shared" si="1"/>
        <v>7.854259845096542</v>
      </c>
      <c r="R76" s="90" t="str">
        <f>IF(L76&lt;&gt;"",VLOOKUP($L76,[1]Saisie!$A$2:$G$512,2),"")</f>
        <v>DEGENEVE SUZY</v>
      </c>
      <c r="S76" s="90" t="str">
        <f>IF(L76&lt;&gt;"",VLOOKUP($L76,[1]Saisie!$A$2:$G$512,6),"")</f>
        <v>S</v>
      </c>
      <c r="T76" s="90" t="str">
        <f>IF(L76&lt;&gt;"",VLOOKUP($L76,[1]Saisie!$A$2:$G$2512,7),"")</f>
        <v>SAINT BAUZILLE</v>
      </c>
      <c r="U76" s="90">
        <f>IF(L76&lt;&gt;"",VLOOKUP($L76,[1]Saisie!$A$2:$G$2512,5),"")</f>
        <v>48</v>
      </c>
      <c r="V76" s="90">
        <f>IF(L76&lt;&gt;"",VLOOKUP($L76,[1]Saisie!$A$2:$G$2512,4),"")</f>
        <v>20</v>
      </c>
      <c r="W76" s="91" t="str">
        <f>IF(L76&lt;&gt;"",VLOOKUP($L76,[1]Saisie!$A$2:$G$2512,3),"")</f>
        <v>F</v>
      </c>
    </row>
    <row r="77" spans="1:23">
      <c r="A77" s="75" t="s">
        <v>998</v>
      </c>
      <c r="B77" s="75" t="s">
        <v>32</v>
      </c>
      <c r="C77" s="77" t="s">
        <v>10</v>
      </c>
      <c r="D77" s="77">
        <v>71</v>
      </c>
      <c r="E77" s="77">
        <v>239</v>
      </c>
      <c r="F77" s="75" t="s">
        <v>1017</v>
      </c>
      <c r="K77" s="86">
        <v>76</v>
      </c>
      <c r="L77" s="87">
        <v>36</v>
      </c>
      <c r="M77" s="88">
        <v>2</v>
      </c>
      <c r="N77" s="88">
        <v>32</v>
      </c>
      <c r="O77" s="88">
        <v>48</v>
      </c>
      <c r="P77" s="88"/>
      <c r="Q77" s="89">
        <f t="shared" si="1"/>
        <v>7.8534031413612562</v>
      </c>
      <c r="R77" s="90" t="str">
        <f>IF(L77&lt;&gt;"",VLOOKUP($L77,[1]Saisie!$A$2:$G$512,2),"")</f>
        <v>GARRIGUES CORINNE</v>
      </c>
      <c r="S77" s="90" t="str">
        <f>IF(L77&lt;&gt;"",VLOOKUP($L77,[1]Saisie!$A$2:$G$512,6),"")</f>
        <v>V1</v>
      </c>
      <c r="T77" s="90" t="str">
        <f>IF(L77&lt;&gt;"",VLOOKUP($L77,[1]Saisie!$A$2:$G$2512,7),"")</f>
        <v>PARIS</v>
      </c>
      <c r="U77" s="90">
        <f>IF(L77&lt;&gt;"",VLOOKUP($L77,[1]Saisie!$A$2:$G$2512,5),"")</f>
        <v>75</v>
      </c>
      <c r="V77" s="90">
        <f>IF(L77&lt;&gt;"",VLOOKUP($L77,[1]Saisie!$A$2:$G$2512,4),"")</f>
        <v>20</v>
      </c>
      <c r="W77" s="91" t="str">
        <f>IF(L77&lt;&gt;"",VLOOKUP($L77,[1]Saisie!$A$2:$G$2512,3),"")</f>
        <v>F</v>
      </c>
    </row>
    <row r="78" spans="1:23">
      <c r="A78" s="75" t="s">
        <v>999</v>
      </c>
      <c r="B78" s="75" t="s">
        <v>32</v>
      </c>
      <c r="C78" s="77" t="s">
        <v>10</v>
      </c>
      <c r="D78" s="77">
        <v>72</v>
      </c>
      <c r="E78" s="77">
        <v>238</v>
      </c>
      <c r="F78" s="75" t="s">
        <v>1017</v>
      </c>
      <c r="K78" s="86">
        <v>77</v>
      </c>
      <c r="L78" s="87">
        <v>37</v>
      </c>
      <c r="M78" s="88">
        <v>2</v>
      </c>
      <c r="N78" s="88">
        <v>34</v>
      </c>
      <c r="O78" s="88">
        <v>1</v>
      </c>
      <c r="P78" s="88"/>
      <c r="Q78" s="89">
        <f t="shared" si="1"/>
        <v>7.7913645709338812</v>
      </c>
      <c r="R78" s="90" t="str">
        <f>IF(L78&lt;&gt;"",VLOOKUP($L78,[1]Saisie!$A$2:$G$512,2),"")</f>
        <v>DURAND CHRISTOPHE</v>
      </c>
      <c r="S78" s="90" t="str">
        <f>IF(L78&lt;&gt;"",VLOOKUP($L78,[1]Saisie!$A$2:$G$512,6),"")</f>
        <v>V1</v>
      </c>
      <c r="T78" s="90" t="str">
        <f>IF(L78&lt;&gt;"",VLOOKUP($L78,[1]Saisie!$A$2:$G$2512,7),"")</f>
        <v>RODEZ</v>
      </c>
      <c r="U78" s="90">
        <f>IF(L78&lt;&gt;"",VLOOKUP($L78,[1]Saisie!$A$2:$G$2512,5),"")</f>
        <v>12</v>
      </c>
      <c r="V78" s="90">
        <f>IF(L78&lt;&gt;"",VLOOKUP($L78,[1]Saisie!$A$2:$G$2512,4),"")</f>
        <v>20</v>
      </c>
      <c r="W78" s="91" t="str">
        <f>IF(L78&lt;&gt;"",VLOOKUP($L78,[1]Saisie!$A$2:$G$2512,3),"")</f>
        <v>M</v>
      </c>
    </row>
    <row r="79" spans="1:23">
      <c r="A79" s="75" t="s">
        <v>1000</v>
      </c>
      <c r="B79" s="75" t="s">
        <v>33</v>
      </c>
      <c r="C79" s="77" t="s">
        <v>10</v>
      </c>
      <c r="D79" s="77">
        <v>73</v>
      </c>
      <c r="E79" s="77">
        <v>237</v>
      </c>
      <c r="F79" s="75" t="s">
        <v>1017</v>
      </c>
      <c r="K79" s="86">
        <v>78</v>
      </c>
      <c r="L79" s="87">
        <v>70</v>
      </c>
      <c r="M79" s="88">
        <v>2</v>
      </c>
      <c r="N79" s="88">
        <v>36</v>
      </c>
      <c r="O79" s="88">
        <v>34</v>
      </c>
      <c r="P79" s="88"/>
      <c r="Q79" s="89">
        <f t="shared" si="1"/>
        <v>7.6644666808601238</v>
      </c>
      <c r="R79" s="90" t="str">
        <f>IF(L79&lt;&gt;"",VLOOKUP($L79,[1]Saisie!$A$2:$G$512,2),"")</f>
        <v>VIE JULIEN</v>
      </c>
      <c r="S79" s="90" t="str">
        <f>IF(L79&lt;&gt;"",VLOOKUP($L79,[1]Saisie!$A$2:$G$512,6),"")</f>
        <v>V1</v>
      </c>
      <c r="T79" s="90" t="str">
        <f>IF(L79&lt;&gt;"",VLOOKUP($L79,[1]Saisie!$A$2:$G$2512,7),"")</f>
        <v>VILLECOMTAL</v>
      </c>
      <c r="U79" s="90">
        <f>IF(L79&lt;&gt;"",VLOOKUP($L79,[1]Saisie!$A$2:$G$2512,5),"")</f>
        <v>12</v>
      </c>
      <c r="V79" s="90">
        <f>IF(L79&lt;&gt;"",VLOOKUP($L79,[1]Saisie!$A$2:$G$2512,4),"")</f>
        <v>20</v>
      </c>
      <c r="W79" s="91" t="str">
        <f>IF(L79&lt;&gt;"",VLOOKUP($L79,[1]Saisie!$A$2:$G$2512,3),"")</f>
        <v>M</v>
      </c>
    </row>
    <row r="80" spans="1:23">
      <c r="A80" s="75" t="s">
        <v>886</v>
      </c>
      <c r="B80" s="75" t="s">
        <v>33</v>
      </c>
      <c r="C80" s="77" t="s">
        <v>10</v>
      </c>
      <c r="D80" s="77">
        <v>74</v>
      </c>
      <c r="E80" s="77">
        <v>236</v>
      </c>
      <c r="F80" s="75" t="s">
        <v>1017</v>
      </c>
      <c r="K80" s="86">
        <v>79</v>
      </c>
      <c r="L80" s="87">
        <v>19</v>
      </c>
      <c r="M80" s="88">
        <v>2</v>
      </c>
      <c r="N80" s="88">
        <v>37</v>
      </c>
      <c r="O80" s="88">
        <v>32</v>
      </c>
      <c r="P80" s="88"/>
      <c r="Q80" s="89">
        <f t="shared" si="1"/>
        <v>7.6174354633939902</v>
      </c>
      <c r="R80" s="90" t="str">
        <f>IF(L80&lt;&gt;"",VLOOKUP($L80,[1]Saisie!$A$2:$G$512,2),"")</f>
        <v>MCNAUGHTON NEIL</v>
      </c>
      <c r="S80" s="90" t="str">
        <f>IF(L80&lt;&gt;"",VLOOKUP($L80,[1]Saisie!$A$2:$G$512,6),"")</f>
        <v>V3</v>
      </c>
      <c r="T80" s="90" t="str">
        <f>IF(L80&lt;&gt;"",VLOOKUP($L80,[1]Saisie!$A$2:$G$2512,7),"")</f>
        <v>LA ROQUE STE MARGUERITE</v>
      </c>
      <c r="U80" s="90">
        <f>IF(L80&lt;&gt;"",VLOOKUP($L80,[1]Saisie!$A$2:$G$2512,5),"")</f>
        <v>12</v>
      </c>
      <c r="V80" s="90">
        <f>IF(L80&lt;&gt;"",VLOOKUP($L80,[1]Saisie!$A$2:$G$2512,4),"")</f>
        <v>20</v>
      </c>
      <c r="W80" s="91" t="str">
        <f>IF(L80&lt;&gt;"",VLOOKUP($L80,[1]Saisie!$A$2:$G$2512,3),"")</f>
        <v>M</v>
      </c>
    </row>
    <row r="81" spans="1:23">
      <c r="A81" s="75" t="s">
        <v>1003</v>
      </c>
      <c r="B81" s="75" t="s">
        <v>33</v>
      </c>
      <c r="C81" s="77" t="s">
        <v>10</v>
      </c>
      <c r="D81" s="77">
        <v>77</v>
      </c>
      <c r="E81" s="77">
        <v>235</v>
      </c>
      <c r="F81" s="75" t="s">
        <v>1017</v>
      </c>
      <c r="K81" s="86">
        <v>80</v>
      </c>
      <c r="L81" s="87">
        <v>45</v>
      </c>
      <c r="M81" s="88">
        <v>2</v>
      </c>
      <c r="N81" s="88">
        <v>40</v>
      </c>
      <c r="O81" s="88">
        <v>12</v>
      </c>
      <c r="P81" s="88"/>
      <c r="Q81" s="89">
        <f t="shared" si="1"/>
        <v>7.4906367041198498</v>
      </c>
      <c r="R81" s="90" t="str">
        <f>IF(L81&lt;&gt;"",VLOOKUP($L81,[1]Saisie!$A$2:$G$512,2),"")</f>
        <v>POURCHER BRUNO</v>
      </c>
      <c r="S81" s="90" t="str">
        <f>IF(L81&lt;&gt;"",VLOOKUP($L81,[1]Saisie!$A$2:$G$512,6),"")</f>
        <v>V3</v>
      </c>
      <c r="T81" s="90" t="str">
        <f>IF(L81&lt;&gt;"",VLOOKUP($L81,[1]Saisie!$A$2:$G$2512,7),"")</f>
        <v>ONET LE CHÂTEAU</v>
      </c>
      <c r="U81" s="90">
        <f>IF(L81&lt;&gt;"",VLOOKUP($L81,[1]Saisie!$A$2:$G$2512,5),"")</f>
        <v>12</v>
      </c>
      <c r="V81" s="90">
        <f>IF(L81&lt;&gt;"",VLOOKUP($L81,[1]Saisie!$A$2:$G$2512,4),"")</f>
        <v>20</v>
      </c>
      <c r="W81" s="91" t="str">
        <f>IF(L81&lt;&gt;"",VLOOKUP($L81,[1]Saisie!$A$2:$G$2512,3),"")</f>
        <v>M</v>
      </c>
    </row>
    <row r="82" spans="1:23">
      <c r="A82" s="75" t="s">
        <v>1004</v>
      </c>
      <c r="B82" s="75" t="s">
        <v>33</v>
      </c>
      <c r="C82" s="77" t="s">
        <v>10</v>
      </c>
      <c r="D82" s="77">
        <v>78</v>
      </c>
      <c r="E82" s="77">
        <v>234</v>
      </c>
      <c r="F82" s="75" t="s">
        <v>1017</v>
      </c>
      <c r="K82" s="86">
        <v>81</v>
      </c>
      <c r="L82" s="87">
        <v>81</v>
      </c>
      <c r="M82" s="88">
        <v>2</v>
      </c>
      <c r="N82" s="88">
        <v>40</v>
      </c>
      <c r="O82" s="88">
        <v>53</v>
      </c>
      <c r="P82" s="88"/>
      <c r="Q82" s="89">
        <f t="shared" si="1"/>
        <v>7.4588210918885318</v>
      </c>
      <c r="R82" s="90" t="str">
        <f>IF(L82&lt;&gt;"",VLOOKUP($L82,[1]Saisie!$A$2:$G$512,2),"")</f>
        <v>MAZUC CHRISTIAN</v>
      </c>
      <c r="S82" s="90" t="str">
        <f>IF(L82&lt;&gt;"",VLOOKUP($L82,[1]Saisie!$A$2:$G$512,6),"")</f>
        <v>V2</v>
      </c>
      <c r="T82" s="90" t="str">
        <f>IF(L82&lt;&gt;"",VLOOKUP($L82,[1]Saisie!$A$2:$G$2512,7),"")</f>
        <v>ONET LE CHÂTEAU</v>
      </c>
      <c r="U82" s="90">
        <f>IF(L82&lt;&gt;"",VLOOKUP($L82,[1]Saisie!$A$2:$G$2512,5),"")</f>
        <v>12</v>
      </c>
      <c r="V82" s="90">
        <f>IF(L82&lt;&gt;"",VLOOKUP($L82,[1]Saisie!$A$2:$G$2512,4),"")</f>
        <v>20</v>
      </c>
      <c r="W82" s="91" t="str">
        <f>IF(L82&lt;&gt;"",VLOOKUP($L82,[1]Saisie!$A$2:$G$2512,3),"")</f>
        <v>M</v>
      </c>
    </row>
    <row r="83" spans="1:23">
      <c r="A83" s="75" t="s">
        <v>1005</v>
      </c>
      <c r="B83" s="75" t="s">
        <v>43</v>
      </c>
      <c r="C83" s="77" t="s">
        <v>10</v>
      </c>
      <c r="D83" s="77">
        <v>79</v>
      </c>
      <c r="E83" s="77">
        <v>233</v>
      </c>
      <c r="F83" s="75" t="s">
        <v>1017</v>
      </c>
      <c r="K83" s="86">
        <v>82</v>
      </c>
      <c r="L83" s="87">
        <v>50</v>
      </c>
      <c r="M83" s="88">
        <v>2</v>
      </c>
      <c r="N83" s="88">
        <v>41</v>
      </c>
      <c r="O83" s="88">
        <v>8</v>
      </c>
      <c r="P83" s="88"/>
      <c r="Q83" s="89">
        <f t="shared" si="1"/>
        <v>7.4472486553578818</v>
      </c>
      <c r="R83" s="90" t="str">
        <f>IF(L83&lt;&gt;"",VLOOKUP($L83,[1]Saisie!$A$2:$G$512,2),"")</f>
        <v>TESTARD LUC</v>
      </c>
      <c r="S83" s="90" t="str">
        <f>IF(L83&lt;&gt;"",VLOOKUP($L83,[1]Saisie!$A$2:$G$512,6),"")</f>
        <v>V2</v>
      </c>
      <c r="T83" s="90" t="str">
        <f>IF(L83&lt;&gt;"",VLOOKUP($L83,[1]Saisie!$A$2:$G$2512,7),"")</f>
        <v>PRADINES</v>
      </c>
      <c r="U83" s="90">
        <f>IF(L83&lt;&gt;"",VLOOKUP($L83,[1]Saisie!$A$2:$G$2512,5),"")</f>
        <v>46</v>
      </c>
      <c r="V83" s="90">
        <f>IF(L83&lt;&gt;"",VLOOKUP($L83,[1]Saisie!$A$2:$G$2512,4),"")</f>
        <v>20</v>
      </c>
      <c r="W83" s="91" t="str">
        <f>IF(L83&lt;&gt;"",VLOOKUP($L83,[1]Saisie!$A$2:$G$2512,3),"")</f>
        <v>M</v>
      </c>
    </row>
    <row r="84" spans="1:23">
      <c r="A84" s="75" t="s">
        <v>21</v>
      </c>
      <c r="B84" s="75" t="s">
        <v>43</v>
      </c>
      <c r="C84" s="77" t="s">
        <v>10</v>
      </c>
      <c r="D84" s="77">
        <v>80</v>
      </c>
      <c r="E84" s="77">
        <v>232</v>
      </c>
      <c r="F84" s="75" t="s">
        <v>1017</v>
      </c>
      <c r="K84" s="86">
        <v>83</v>
      </c>
      <c r="L84" s="87">
        <v>91</v>
      </c>
      <c r="M84" s="88">
        <v>2</v>
      </c>
      <c r="N84" s="88">
        <v>41</v>
      </c>
      <c r="O84" s="88">
        <v>43</v>
      </c>
      <c r="P84" s="88"/>
      <c r="Q84" s="89">
        <f t="shared" si="1"/>
        <v>7.4203854477996494</v>
      </c>
      <c r="R84" s="90" t="str">
        <f>IF(L84&lt;&gt;"",VLOOKUP($L84,[1]Saisie!$A$2:$G$512,2),"")</f>
        <v>LAUR NELLY</v>
      </c>
      <c r="S84" s="90" t="str">
        <f>IF(L84&lt;&gt;"",VLOOKUP($L84,[1]Saisie!$A$2:$G$512,6),"")</f>
        <v>S</v>
      </c>
      <c r="T84" s="90" t="str">
        <f>IF(L84&lt;&gt;"",VLOOKUP($L84,[1]Saisie!$A$2:$G$2512,7),"")</f>
        <v>BOZOULS</v>
      </c>
      <c r="U84" s="90">
        <f>IF(L84&lt;&gt;"",VLOOKUP($L84,[1]Saisie!$A$2:$G$2512,5),"")</f>
        <v>12</v>
      </c>
      <c r="V84" s="90">
        <f>IF(L84&lt;&gt;"",VLOOKUP($L84,[1]Saisie!$A$2:$G$2512,4),"")</f>
        <v>20</v>
      </c>
      <c r="W84" s="91" t="str">
        <f>IF(L84&lt;&gt;"",VLOOKUP($L84,[1]Saisie!$A$2:$G$2512,3),"")</f>
        <v>F</v>
      </c>
    </row>
    <row r="85" spans="1:23">
      <c r="A85" s="75" t="s">
        <v>1006</v>
      </c>
      <c r="B85" s="75" t="s">
        <v>34</v>
      </c>
      <c r="C85" s="77" t="s">
        <v>10</v>
      </c>
      <c r="D85" s="77">
        <v>81</v>
      </c>
      <c r="E85" s="77">
        <v>231</v>
      </c>
      <c r="F85" s="75" t="s">
        <v>1017</v>
      </c>
      <c r="K85" s="86">
        <v>84</v>
      </c>
      <c r="L85" s="87">
        <v>3</v>
      </c>
      <c r="M85" s="88">
        <v>2</v>
      </c>
      <c r="N85" s="88">
        <v>44</v>
      </c>
      <c r="O85" s="88">
        <v>6</v>
      </c>
      <c r="P85" s="88"/>
      <c r="Q85" s="89">
        <f t="shared" si="1"/>
        <v>7.3126142595978063</v>
      </c>
      <c r="R85" s="90" t="str">
        <f>IF(L85&lt;&gt;"",VLOOKUP($L85,[1]Saisie!$A$2:$G$512,2),"")</f>
        <v>FERREIRA AMANDINE</v>
      </c>
      <c r="S85" s="90" t="str">
        <f>IF(L85&lt;&gt;"",VLOOKUP($L85,[1]Saisie!$A$2:$G$512,6),"")</f>
        <v>V1</v>
      </c>
      <c r="T85" s="90" t="str">
        <f>IF(L85&lt;&gt;"",VLOOKUP($L85,[1]Saisie!$A$2:$G$2512,7),"")</f>
        <v>BERTHOLENE</v>
      </c>
      <c r="U85" s="90">
        <f>IF(L85&lt;&gt;"",VLOOKUP($L85,[1]Saisie!$A$2:$G$2512,5),"")</f>
        <v>12</v>
      </c>
      <c r="V85" s="90">
        <f>IF(L85&lt;&gt;"",VLOOKUP($L85,[1]Saisie!$A$2:$G$2512,4),"")</f>
        <v>20</v>
      </c>
      <c r="W85" s="91" t="str">
        <f>IF(L85&lt;&gt;"",VLOOKUP($L85,[1]Saisie!$A$2:$G$2512,3),"")</f>
        <v>F</v>
      </c>
    </row>
    <row r="86" spans="1:23">
      <c r="A86" s="75" t="s">
        <v>1007</v>
      </c>
      <c r="B86" s="75" t="s">
        <v>34</v>
      </c>
      <c r="C86" s="77" t="s">
        <v>10</v>
      </c>
      <c r="D86" s="77">
        <v>82</v>
      </c>
      <c r="E86" s="77">
        <v>230</v>
      </c>
      <c r="F86" s="75" t="s">
        <v>1017</v>
      </c>
      <c r="K86" s="86">
        <v>85</v>
      </c>
      <c r="L86" s="87">
        <v>60</v>
      </c>
      <c r="M86" s="88">
        <v>2</v>
      </c>
      <c r="N86" s="88">
        <v>45</v>
      </c>
      <c r="O86" s="88">
        <v>12</v>
      </c>
      <c r="P86" s="88"/>
      <c r="Q86" s="89">
        <f t="shared" si="1"/>
        <v>7.2639225181598066</v>
      </c>
      <c r="R86" s="90" t="str">
        <f>IF(L86&lt;&gt;"",VLOOKUP($L86,[1]Saisie!$A$2:$G$512,2),"")</f>
        <v>DOMINICE ROLAND</v>
      </c>
      <c r="S86" s="90" t="str">
        <f>IF(L86&lt;&gt;"",VLOOKUP($L86,[1]Saisie!$A$2:$G$512,6),"")</f>
        <v>V1</v>
      </c>
      <c r="T86" s="90" t="str">
        <f>IF(L86&lt;&gt;"",VLOOKUP($L86,[1]Saisie!$A$2:$G$2512,7),"")</f>
        <v>MASSY</v>
      </c>
      <c r="U86" s="90">
        <f>IF(L86&lt;&gt;"",VLOOKUP($L86,[1]Saisie!$A$2:$G$2512,5),"")</f>
        <v>91</v>
      </c>
      <c r="V86" s="90">
        <f>IF(L86&lt;&gt;"",VLOOKUP($L86,[1]Saisie!$A$2:$G$2512,4),"")</f>
        <v>20</v>
      </c>
      <c r="W86" s="91" t="str">
        <f>IF(L86&lt;&gt;"",VLOOKUP($L86,[1]Saisie!$A$2:$G$2512,3),"")</f>
        <v>M</v>
      </c>
    </row>
    <row r="87" spans="1:23">
      <c r="A87" s="75" t="s">
        <v>1010</v>
      </c>
      <c r="B87" s="75" t="s">
        <v>33</v>
      </c>
      <c r="C87" s="77" t="s">
        <v>10</v>
      </c>
      <c r="D87" s="77">
        <v>85</v>
      </c>
      <c r="E87" s="77">
        <v>229</v>
      </c>
      <c r="F87" s="75" t="s">
        <v>1017</v>
      </c>
      <c r="K87" s="86">
        <v>86</v>
      </c>
      <c r="L87" s="87">
        <v>49</v>
      </c>
      <c r="M87" s="88">
        <v>2</v>
      </c>
      <c r="N87" s="88">
        <v>45</v>
      </c>
      <c r="O87" s="88">
        <v>18</v>
      </c>
      <c r="P87" s="88"/>
      <c r="Q87" s="89">
        <f t="shared" si="1"/>
        <v>7.259528130671506</v>
      </c>
      <c r="R87" s="90" t="str">
        <f>IF(L87&lt;&gt;"",VLOOKUP($L87,[1]Saisie!$A$2:$G$512,2),"")</f>
        <v>SEGUIS JEAN-CLAUDE</v>
      </c>
      <c r="S87" s="90" t="str">
        <f>IF(L87&lt;&gt;"",VLOOKUP($L87,[1]Saisie!$A$2:$G$512,6),"")</f>
        <v>S</v>
      </c>
      <c r="T87" s="90" t="str">
        <f>IF(L87&lt;&gt;"",VLOOKUP($L87,[1]Saisie!$A$2:$G$2512,7),"")</f>
        <v>LA SELLE SAINT CLAUD</v>
      </c>
      <c r="U87" s="90">
        <f>IF(L87&lt;&gt;"",VLOOKUP($L87,[1]Saisie!$A$2:$G$2512,5),"")</f>
        <v>78</v>
      </c>
      <c r="V87" s="90">
        <f>IF(L87&lt;&gt;"",VLOOKUP($L87,[1]Saisie!$A$2:$G$2512,4),"")</f>
        <v>20</v>
      </c>
      <c r="W87" s="91" t="str">
        <f>IF(L87&lt;&gt;"",VLOOKUP($L87,[1]Saisie!$A$2:$G$2512,3),"")</f>
        <v>M</v>
      </c>
    </row>
    <row r="88" spans="1:23">
      <c r="A88" s="75" t="s">
        <v>1011</v>
      </c>
      <c r="B88" s="75" t="s">
        <v>32</v>
      </c>
      <c r="C88" s="77" t="s">
        <v>10</v>
      </c>
      <c r="D88" s="77">
        <v>86</v>
      </c>
      <c r="E88" s="77">
        <v>228</v>
      </c>
      <c r="F88" s="75" t="s">
        <v>1017</v>
      </c>
      <c r="K88" s="86">
        <v>87</v>
      </c>
      <c r="L88" s="87">
        <v>54</v>
      </c>
      <c r="M88" s="88">
        <v>2</v>
      </c>
      <c r="N88" s="88">
        <v>45</v>
      </c>
      <c r="O88" s="88">
        <v>45</v>
      </c>
      <c r="P88" s="88"/>
      <c r="Q88" s="89">
        <f t="shared" si="1"/>
        <v>7.2398190045248869</v>
      </c>
      <c r="R88" s="90" t="str">
        <f>IF(L88&lt;&gt;"",VLOOKUP($L88,[1]Saisie!$A$2:$G$512,2),"")</f>
        <v>TURLE HENRI</v>
      </c>
      <c r="S88" s="90" t="str">
        <f>IF(L88&lt;&gt;"",VLOOKUP($L88,[1]Saisie!$A$2:$G$512,6),"")</f>
        <v>V3</v>
      </c>
      <c r="T88" s="90" t="str">
        <f>IF(L88&lt;&gt;"",VLOOKUP($L88,[1]Saisie!$A$2:$G$2512,7),"")</f>
        <v>PALMAS</v>
      </c>
      <c r="U88" s="90">
        <f>IF(L88&lt;&gt;"",VLOOKUP($L88,[1]Saisie!$A$2:$G$2512,5),"")</f>
        <v>12</v>
      </c>
      <c r="V88" s="90">
        <f>IF(L88&lt;&gt;"",VLOOKUP($L88,[1]Saisie!$A$2:$G$2512,4),"")</f>
        <v>20</v>
      </c>
      <c r="W88" s="91" t="str">
        <f>IF(L88&lt;&gt;"",VLOOKUP($L88,[1]Saisie!$A$2:$G$2512,3),"")</f>
        <v>M</v>
      </c>
    </row>
    <row r="89" spans="1:23">
      <c r="A89" s="75" t="s">
        <v>1012</v>
      </c>
      <c r="B89" s="75" t="s">
        <v>43</v>
      </c>
      <c r="C89" s="77" t="s">
        <v>10</v>
      </c>
      <c r="D89" s="77">
        <v>87</v>
      </c>
      <c r="E89" s="77">
        <v>227</v>
      </c>
      <c r="F89" s="75" t="s">
        <v>1017</v>
      </c>
      <c r="K89" s="86">
        <v>88</v>
      </c>
      <c r="L89" s="87">
        <v>13</v>
      </c>
      <c r="M89" s="88">
        <v>2</v>
      </c>
      <c r="N89" s="88">
        <v>50</v>
      </c>
      <c r="O89" s="88">
        <v>8</v>
      </c>
      <c r="P89" s="88"/>
      <c r="Q89" s="89">
        <f t="shared" si="1"/>
        <v>7.0532915360501569</v>
      </c>
      <c r="R89" s="90" t="str">
        <f>IF(L89&lt;&gt;"",VLOOKUP($L89,[1]Saisie!$A$2:$G$512,2),"")</f>
        <v>WACKERS FRANCIS</v>
      </c>
      <c r="S89" s="90" t="str">
        <f>IF(L89&lt;&gt;"",VLOOKUP($L89,[1]Saisie!$A$2:$G$512,6),"")</f>
        <v>V3</v>
      </c>
      <c r="T89" s="90" t="str">
        <f>IF(L89&lt;&gt;"",VLOOKUP($L89,[1]Saisie!$A$2:$G$2512,7),"")</f>
        <v>EPERNAY</v>
      </c>
      <c r="U89" s="90">
        <f>IF(L89&lt;&gt;"",VLOOKUP($L89,[1]Saisie!$A$2:$G$2512,5),"")</f>
        <v>51</v>
      </c>
      <c r="V89" s="90">
        <f>IF(L89&lt;&gt;"",VLOOKUP($L89,[1]Saisie!$A$2:$G$2512,4),"")</f>
        <v>20</v>
      </c>
      <c r="W89" s="91" t="str">
        <f>IF(L89&lt;&gt;"",VLOOKUP($L89,[1]Saisie!$A$2:$G$2512,3),"")</f>
        <v>M</v>
      </c>
    </row>
    <row r="90" spans="1:23">
      <c r="A90" s="75" t="s">
        <v>1013</v>
      </c>
      <c r="B90" s="75" t="s">
        <v>43</v>
      </c>
      <c r="C90" s="77" t="s">
        <v>10</v>
      </c>
      <c r="D90" s="77">
        <v>88</v>
      </c>
      <c r="E90" s="77">
        <v>226</v>
      </c>
      <c r="F90" s="75" t="s">
        <v>1017</v>
      </c>
      <c r="K90" s="86">
        <v>89</v>
      </c>
      <c r="L90" s="87">
        <v>43</v>
      </c>
      <c r="M90" s="88">
        <v>2</v>
      </c>
      <c r="N90" s="88">
        <v>51</v>
      </c>
      <c r="O90" s="88">
        <v>55</v>
      </c>
      <c r="P90" s="88"/>
      <c r="Q90" s="89">
        <f t="shared" si="1"/>
        <v>6.9801260300533201</v>
      </c>
      <c r="R90" s="90" t="str">
        <f>IF(L90&lt;&gt;"",VLOOKUP($L90,[1]Saisie!$A$2:$G$512,2),"")</f>
        <v>VERGNES JEROME</v>
      </c>
      <c r="S90" s="90" t="str">
        <f>IF(L90&lt;&gt;"",VLOOKUP($L90,[1]Saisie!$A$2:$G$512,6),"")</f>
        <v>V1</v>
      </c>
      <c r="T90" s="90" t="str">
        <f>IF(L90&lt;&gt;"",VLOOKUP($L90,[1]Saisie!$A$2:$G$2512,7),"")</f>
        <v>SAUSSAN</v>
      </c>
      <c r="U90" s="90">
        <f>IF(L90&lt;&gt;"",VLOOKUP($L90,[1]Saisie!$A$2:$G$2512,5),"")</f>
        <v>34</v>
      </c>
      <c r="V90" s="90">
        <f>IF(L90&lt;&gt;"",VLOOKUP($L90,[1]Saisie!$A$2:$G$2512,4),"")</f>
        <v>20</v>
      </c>
      <c r="W90" s="91" t="str">
        <f>IF(L90&lt;&gt;"",VLOOKUP($L90,[1]Saisie!$A$2:$G$2512,3),"")</f>
        <v>M</v>
      </c>
    </row>
    <row r="91" spans="1:23">
      <c r="A91" s="75" t="s">
        <v>1014</v>
      </c>
      <c r="B91" s="75" t="s">
        <v>33</v>
      </c>
      <c r="C91" s="77" t="s">
        <v>10</v>
      </c>
      <c r="D91" s="77">
        <v>89</v>
      </c>
      <c r="E91" s="77">
        <v>225</v>
      </c>
      <c r="F91" s="75" t="s">
        <v>1017</v>
      </c>
      <c r="K91" s="86">
        <v>90</v>
      </c>
      <c r="L91" s="87">
        <v>55</v>
      </c>
      <c r="M91" s="88">
        <v>3</v>
      </c>
      <c r="N91" s="88">
        <v>3</v>
      </c>
      <c r="O91" s="88">
        <v>52</v>
      </c>
      <c r="P91" s="88"/>
      <c r="Q91" s="89">
        <f t="shared" si="1"/>
        <v>6.5264684554024655</v>
      </c>
      <c r="R91" s="90" t="str">
        <f>IF(L91&lt;&gt;"",VLOOKUP($L91,[1]Saisie!$A$2:$G$512,2),"")</f>
        <v>NOZERAND DENISE</v>
      </c>
      <c r="S91" s="90" t="str">
        <f>IF(L91&lt;&gt;"",VLOOKUP($L91,[1]Saisie!$A$2:$G$512,6),"")</f>
        <v>V3</v>
      </c>
      <c r="T91" s="90" t="str">
        <f>IF(L91&lt;&gt;"",VLOOKUP($L91,[1]Saisie!$A$2:$G$2512,7),"")</f>
        <v>PALMAS</v>
      </c>
      <c r="U91" s="90">
        <f>IF(L91&lt;&gt;"",VLOOKUP($L91,[1]Saisie!$A$2:$G$2512,5),"")</f>
        <v>12</v>
      </c>
      <c r="V91" s="90">
        <f>IF(L91&lt;&gt;"",VLOOKUP($L91,[1]Saisie!$A$2:$G$2512,4),"")</f>
        <v>20</v>
      </c>
      <c r="W91" s="91" t="str">
        <f>IF(L91&lt;&gt;"",VLOOKUP($L91,[1]Saisie!$A$2:$G$2512,3),"")</f>
        <v>F</v>
      </c>
    </row>
    <row r="92" spans="1:23">
      <c r="A92" s="75" t="s">
        <v>1015</v>
      </c>
      <c r="B92" s="75" t="s">
        <v>33</v>
      </c>
      <c r="C92" s="77" t="s">
        <v>10</v>
      </c>
      <c r="D92" s="77">
        <v>91</v>
      </c>
      <c r="E92" s="77">
        <v>224</v>
      </c>
      <c r="F92" s="75" t="s">
        <v>1017</v>
      </c>
      <c r="K92" s="86">
        <v>91</v>
      </c>
      <c r="L92" s="87">
        <v>48</v>
      </c>
      <c r="M92" s="88">
        <v>3</v>
      </c>
      <c r="N92" s="88">
        <v>5</v>
      </c>
      <c r="O92" s="88">
        <v>50</v>
      </c>
      <c r="P92" s="88"/>
      <c r="Q92" s="89">
        <f t="shared" si="1"/>
        <v>6.4573991031390134</v>
      </c>
      <c r="R92" s="90" t="str">
        <f>IF(L92&lt;&gt;"",VLOOKUP($L92,[1]Saisie!$A$2:$G$512,2),"")</f>
        <v>PAQUEREAU DIDIER</v>
      </c>
      <c r="S92" s="90" t="str">
        <f>IF(L92&lt;&gt;"",VLOOKUP($L92,[1]Saisie!$A$2:$G$512,6),"")</f>
        <v>V1</v>
      </c>
      <c r="T92" s="90" t="str">
        <f>IF(L92&lt;&gt;"",VLOOKUP($L92,[1]Saisie!$A$2:$G$2512,7),"")</f>
        <v>DOMPIERRE SUR MER</v>
      </c>
      <c r="U92" s="90">
        <f>IF(L92&lt;&gt;"",VLOOKUP($L92,[1]Saisie!$A$2:$G$2512,5),"")</f>
        <v>17</v>
      </c>
      <c r="V92" s="90">
        <f>IF(L92&lt;&gt;"",VLOOKUP($L92,[1]Saisie!$A$2:$G$2512,4),"")</f>
        <v>20</v>
      </c>
      <c r="W92" s="91" t="str">
        <f>IF(L92&lt;&gt;"",VLOOKUP($L92,[1]Saisie!$A$2:$G$2512,3),"")</f>
        <v>M</v>
      </c>
    </row>
    <row r="93" spans="1:23">
      <c r="K93" s="86">
        <v>92</v>
      </c>
      <c r="L93" s="87"/>
      <c r="M93" s="88"/>
      <c r="N93" s="88"/>
      <c r="O93" s="88"/>
      <c r="P93" s="88"/>
      <c r="Q93" s="89" t="e">
        <f t="shared" si="1"/>
        <v>#VALUE!</v>
      </c>
      <c r="R93" s="90" t="str">
        <f>IF(L93&lt;&gt;"",VLOOKUP($L93,[1]Saisie!$A$2:$G$512,2),"")</f>
        <v/>
      </c>
      <c r="S93" s="90" t="str">
        <f>IF(L93&lt;&gt;"",VLOOKUP($L93,[1]Saisie!$A$2:$G$512,6),"")</f>
        <v/>
      </c>
      <c r="T93" s="90" t="str">
        <f>IF(L93&lt;&gt;"",VLOOKUP($L93,[1]Saisie!$A$2:$G$2512,7),"")</f>
        <v/>
      </c>
      <c r="U93" s="90" t="str">
        <f>IF(L93&lt;&gt;"",VLOOKUP($L93,[1]Saisie!$A$2:$G$2512,5),"")</f>
        <v/>
      </c>
      <c r="V93" s="90" t="str">
        <f>IF(L93&lt;&gt;"",VLOOKUP($L93,[1]Saisie!$A$2:$G$2512,4),"")</f>
        <v/>
      </c>
      <c r="W93" s="91" t="str">
        <f>IF(L93&lt;&gt;"",VLOOKUP($L93,[1]Saisie!$A$2:$G$2512,3),"")</f>
        <v/>
      </c>
    </row>
    <row r="94" spans="1:23">
      <c r="K94" s="86">
        <v>93</v>
      </c>
      <c r="L94" s="87"/>
      <c r="M94" s="88"/>
      <c r="N94" s="88"/>
      <c r="O94" s="88"/>
      <c r="P94" s="88"/>
      <c r="Q94" s="89" t="e">
        <f t="shared" si="1"/>
        <v>#VALUE!</v>
      </c>
      <c r="R94" s="90" t="str">
        <f>IF(L94&lt;&gt;"",VLOOKUP($L94,[1]Saisie!$A$2:$G$512,2),"")</f>
        <v/>
      </c>
      <c r="S94" s="90" t="str">
        <f>IF(L94&lt;&gt;"",VLOOKUP($L94,[1]Saisie!$A$2:$G$512,6),"")</f>
        <v/>
      </c>
      <c r="T94" s="90" t="str">
        <f>IF(L94&lt;&gt;"",VLOOKUP($L94,[1]Saisie!$A$2:$G$2512,7),"")</f>
        <v/>
      </c>
      <c r="U94" s="90" t="str">
        <f>IF(L94&lt;&gt;"",VLOOKUP($L94,[1]Saisie!$A$2:$G$2512,5),"")</f>
        <v/>
      </c>
      <c r="V94" s="90" t="str">
        <f>IF(L94&lt;&gt;"",VLOOKUP($L94,[1]Saisie!$A$2:$G$2512,4),"")</f>
        <v/>
      </c>
      <c r="W94" s="91" t="str">
        <f>IF(L94&lt;&gt;"",VLOOKUP($L94,[1]Saisie!$A$2:$G$2512,3),"")</f>
        <v/>
      </c>
    </row>
    <row r="95" spans="1:23">
      <c r="K95" s="86">
        <v>94</v>
      </c>
      <c r="L95" s="87"/>
      <c r="M95" s="88"/>
      <c r="N95" s="88"/>
      <c r="O95" s="88"/>
      <c r="P95" s="88"/>
      <c r="Q95" s="89" t="e">
        <f t="shared" si="1"/>
        <v>#VALUE!</v>
      </c>
      <c r="R95" s="90" t="str">
        <f>IF(L95&lt;&gt;"",VLOOKUP($L95,[1]Saisie!$A$2:$G$512,2),"")</f>
        <v/>
      </c>
      <c r="S95" s="90" t="str">
        <f>IF(L95&lt;&gt;"",VLOOKUP($L95,[1]Saisie!$A$2:$G$512,6),"")</f>
        <v/>
      </c>
      <c r="T95" s="90" t="str">
        <f>IF(L95&lt;&gt;"",VLOOKUP($L95,[1]Saisie!$A$2:$G$2512,7),"")</f>
        <v/>
      </c>
      <c r="U95" s="90" t="str">
        <f>IF(L95&lt;&gt;"",VLOOKUP($L95,[1]Saisie!$A$2:$G$2512,5),"")</f>
        <v/>
      </c>
      <c r="V95" s="90" t="str">
        <f>IF(L95&lt;&gt;"",VLOOKUP($L95,[1]Saisie!$A$2:$G$2512,4),"")</f>
        <v/>
      </c>
      <c r="W95" s="91" t="str">
        <f>IF(L95&lt;&gt;"",VLOOKUP($L95,[1]Saisie!$A$2:$G$2512,3),"")</f>
        <v/>
      </c>
    </row>
    <row r="96" spans="1:23">
      <c r="K96" s="86">
        <v>95</v>
      </c>
      <c r="L96" s="87"/>
      <c r="M96" s="88"/>
      <c r="N96" s="88"/>
      <c r="O96" s="88"/>
      <c r="P96" s="88"/>
      <c r="Q96" s="89" t="e">
        <f t="shared" si="1"/>
        <v>#VALUE!</v>
      </c>
      <c r="R96" s="90" t="str">
        <f>IF(L96&lt;&gt;"",VLOOKUP($L96,[1]Saisie!$A$2:$G$512,2),"")</f>
        <v/>
      </c>
      <c r="S96" s="90" t="str">
        <f>IF(L96&lt;&gt;"",VLOOKUP($L96,[1]Saisie!$A$2:$G$512,6),"")</f>
        <v/>
      </c>
      <c r="T96" s="90" t="str">
        <f>IF(L96&lt;&gt;"",VLOOKUP($L96,[1]Saisie!$A$2:$G$2512,7),"")</f>
        <v/>
      </c>
      <c r="U96" s="90" t="str">
        <f>IF(L96&lt;&gt;"",VLOOKUP($L96,[1]Saisie!$A$2:$G$2512,5),"")</f>
        <v/>
      </c>
      <c r="V96" s="90" t="str">
        <f>IF(L96&lt;&gt;"",VLOOKUP($L96,[1]Saisie!$A$2:$G$2512,4),"")</f>
        <v/>
      </c>
      <c r="W96" s="91" t="str">
        <f>IF(L96&lt;&gt;"",VLOOKUP($L96,[1]Saisie!$A$2:$G$2512,3),"")</f>
        <v/>
      </c>
    </row>
    <row r="97" spans="11:23">
      <c r="K97" s="86">
        <v>96</v>
      </c>
      <c r="L97" s="87"/>
      <c r="M97" s="88"/>
      <c r="N97" s="88"/>
      <c r="O97" s="88"/>
      <c r="P97" s="88"/>
      <c r="Q97" s="89" t="e">
        <f t="shared" si="1"/>
        <v>#VALUE!</v>
      </c>
      <c r="R97" s="90" t="str">
        <f>IF(L97&lt;&gt;"",VLOOKUP($L97,[1]Saisie!$A$2:$G$512,2),"")</f>
        <v/>
      </c>
      <c r="S97" s="90" t="str">
        <f>IF(L97&lt;&gt;"",VLOOKUP($L97,[1]Saisie!$A$2:$G$512,6),"")</f>
        <v/>
      </c>
      <c r="T97" s="90" t="str">
        <f>IF(L97&lt;&gt;"",VLOOKUP($L97,[1]Saisie!$A$2:$G$2512,7),"")</f>
        <v/>
      </c>
      <c r="U97" s="90" t="str">
        <f>IF(L97&lt;&gt;"",VLOOKUP($L97,[1]Saisie!$A$2:$G$2512,5),"")</f>
        <v/>
      </c>
      <c r="V97" s="90" t="str">
        <f>IF(L97&lt;&gt;"",VLOOKUP($L97,[1]Saisie!$A$2:$G$2512,4),"")</f>
        <v/>
      </c>
      <c r="W97" s="91" t="str">
        <f>IF(L97&lt;&gt;"",VLOOKUP($L97,[1]Saisie!$A$2:$G$2512,3),"")</f>
        <v/>
      </c>
    </row>
    <row r="98" spans="11:23">
      <c r="K98" s="86">
        <v>97</v>
      </c>
      <c r="L98" s="87"/>
      <c r="M98" s="88"/>
      <c r="N98" s="88"/>
      <c r="O98" s="88"/>
      <c r="P98" s="88"/>
      <c r="Q98" s="89" t="e">
        <f t="shared" si="1"/>
        <v>#VALUE!</v>
      </c>
      <c r="R98" s="90" t="str">
        <f>IF(L98&lt;&gt;"",VLOOKUP($L98,[1]Saisie!$A$2:$G$512,2),"")</f>
        <v/>
      </c>
      <c r="S98" s="90" t="str">
        <f>IF(L98&lt;&gt;"",VLOOKUP($L98,[1]Saisie!$A$2:$G$512,6),"")</f>
        <v/>
      </c>
      <c r="T98" s="90" t="str">
        <f>IF(L98&lt;&gt;"",VLOOKUP($L98,[1]Saisie!$A$2:$G$2512,7),"")</f>
        <v/>
      </c>
      <c r="U98" s="90" t="str">
        <f>IF(L98&lt;&gt;"",VLOOKUP($L98,[1]Saisie!$A$2:$G$2512,5),"")</f>
        <v/>
      </c>
      <c r="V98" s="90" t="str">
        <f>IF(L98&lt;&gt;"",VLOOKUP($L98,[1]Saisie!$A$2:$G$2512,4),"")</f>
        <v/>
      </c>
      <c r="W98" s="91" t="str">
        <f>IF(L98&lt;&gt;"",VLOOKUP($L98,[1]Saisie!$A$2:$G$2512,3),"")</f>
        <v/>
      </c>
    </row>
    <row r="99" spans="11:23">
      <c r="K99" s="86">
        <v>98</v>
      </c>
      <c r="L99" s="87"/>
      <c r="M99" s="88"/>
      <c r="N99" s="88"/>
      <c r="O99" s="88"/>
      <c r="P99" s="88"/>
      <c r="Q99" s="89" t="e">
        <f t="shared" si="1"/>
        <v>#VALUE!</v>
      </c>
      <c r="R99" s="90" t="str">
        <f>IF(L99&lt;&gt;"",VLOOKUP($L99,[1]Saisie!$A$2:$G$512,2),"")</f>
        <v/>
      </c>
      <c r="S99" s="90" t="str">
        <f>IF(L99&lt;&gt;"",VLOOKUP($L99,[1]Saisie!$A$2:$G$512,6),"")</f>
        <v/>
      </c>
      <c r="T99" s="90" t="str">
        <f>IF(L99&lt;&gt;"",VLOOKUP($L99,[1]Saisie!$A$2:$G$2512,7),"")</f>
        <v/>
      </c>
      <c r="U99" s="90" t="str">
        <f>IF(L99&lt;&gt;"",VLOOKUP($L99,[1]Saisie!$A$2:$G$2512,5),"")</f>
        <v/>
      </c>
      <c r="V99" s="90" t="str">
        <f>IF(L99&lt;&gt;"",VLOOKUP($L99,[1]Saisie!$A$2:$G$2512,4),"")</f>
        <v/>
      </c>
      <c r="W99" s="91" t="str">
        <f>IF(L99&lt;&gt;"",VLOOKUP($L99,[1]Saisie!$A$2:$G$2512,3),"")</f>
        <v/>
      </c>
    </row>
    <row r="100" spans="11:23">
      <c r="K100" s="86">
        <v>99</v>
      </c>
      <c r="L100" s="87"/>
      <c r="M100" s="88"/>
      <c r="N100" s="88"/>
      <c r="O100" s="88"/>
      <c r="P100" s="88"/>
      <c r="Q100" s="89" t="e">
        <f t="shared" si="1"/>
        <v>#VALUE!</v>
      </c>
      <c r="R100" s="90" t="str">
        <f>IF(L100&lt;&gt;"",VLOOKUP($L100,[1]Saisie!$A$2:$G$512,2),"")</f>
        <v/>
      </c>
      <c r="S100" s="90" t="str">
        <f>IF(L100&lt;&gt;"",VLOOKUP($L100,[1]Saisie!$A$2:$G$512,6),"")</f>
        <v/>
      </c>
      <c r="T100" s="90" t="str">
        <f>IF(L100&lt;&gt;"",VLOOKUP($L100,[1]Saisie!$A$2:$G$2512,7),"")</f>
        <v/>
      </c>
      <c r="U100" s="90" t="str">
        <f>IF(L100&lt;&gt;"",VLOOKUP($L100,[1]Saisie!$A$2:$G$2512,5),"")</f>
        <v/>
      </c>
      <c r="V100" s="90" t="str">
        <f>IF(L100&lt;&gt;"",VLOOKUP($L100,[1]Saisie!$A$2:$G$2512,4),"")</f>
        <v/>
      </c>
      <c r="W100" s="91" t="str">
        <f>IF(L100&lt;&gt;"",VLOOKUP($L100,[1]Saisie!$A$2:$G$2512,3),"")</f>
        <v/>
      </c>
    </row>
    <row r="101" spans="11:23">
      <c r="K101" s="86">
        <v>100</v>
      </c>
      <c r="L101" s="87"/>
      <c r="M101" s="88"/>
      <c r="N101" s="88"/>
      <c r="O101" s="88"/>
      <c r="P101" s="88"/>
      <c r="Q101" s="89" t="e">
        <f t="shared" si="1"/>
        <v>#VALUE!</v>
      </c>
      <c r="R101" s="90" t="str">
        <f>IF(L101&lt;&gt;"",VLOOKUP($L101,[1]Saisie!$A$2:$G$512,2),"")</f>
        <v/>
      </c>
      <c r="S101" s="90" t="str">
        <f>IF(L101&lt;&gt;"",VLOOKUP($L101,[1]Saisie!$A$2:$G$512,6),"")</f>
        <v/>
      </c>
      <c r="T101" s="90" t="str">
        <f>IF(L101&lt;&gt;"",VLOOKUP($L101,[1]Saisie!$A$2:$G$2512,7),"")</f>
        <v/>
      </c>
      <c r="U101" s="90" t="str">
        <f>IF(L101&lt;&gt;"",VLOOKUP($L101,[1]Saisie!$A$2:$G$2512,5),"")</f>
        <v/>
      </c>
      <c r="V101" s="90" t="str">
        <f>IF(L101&lt;&gt;"",VLOOKUP($L101,[1]Saisie!$A$2:$G$2512,4),"")</f>
        <v/>
      </c>
      <c r="W101" s="91" t="str">
        <f>IF(L101&lt;&gt;"",VLOOKUP($L101,[1]Saisie!$A$2:$G$2512,3),"")</f>
        <v/>
      </c>
    </row>
    <row r="102" spans="11:23">
      <c r="K102" s="86">
        <v>101</v>
      </c>
      <c r="L102" s="87"/>
      <c r="M102" s="88"/>
      <c r="N102" s="88"/>
      <c r="O102" s="88"/>
      <c r="P102" s="88"/>
      <c r="Q102" s="89" t="e">
        <f t="shared" si="1"/>
        <v>#VALUE!</v>
      </c>
      <c r="R102" s="90" t="str">
        <f>IF(L102&lt;&gt;"",VLOOKUP($L102,[1]Saisie!$A$2:$G$512,2),"")</f>
        <v/>
      </c>
      <c r="S102" s="90" t="str">
        <f>IF(L102&lt;&gt;"",VLOOKUP($L102,[1]Saisie!$A$2:$G$512,6),"")</f>
        <v/>
      </c>
      <c r="T102" s="90" t="str">
        <f>IF(L102&lt;&gt;"",VLOOKUP($L102,[1]Saisie!$A$2:$G$2512,7),"")</f>
        <v/>
      </c>
      <c r="U102" s="90" t="str">
        <f>IF(L102&lt;&gt;"",VLOOKUP($L102,[1]Saisie!$A$2:$G$2512,5),"")</f>
        <v/>
      </c>
      <c r="V102" s="90" t="str">
        <f>IF(L102&lt;&gt;"",VLOOKUP($L102,[1]Saisie!$A$2:$G$2512,4),"")</f>
        <v/>
      </c>
      <c r="W102" s="91" t="str">
        <f>IF(L102&lt;&gt;"",VLOOKUP($L102,[1]Saisie!$A$2:$G$2512,3),"")</f>
        <v/>
      </c>
    </row>
    <row r="103" spans="11:23">
      <c r="K103" s="86">
        <v>102</v>
      </c>
      <c r="L103" s="87"/>
      <c r="M103" s="88"/>
      <c r="N103" s="88"/>
      <c r="O103" s="88"/>
      <c r="P103" s="88"/>
      <c r="Q103" s="89" t="e">
        <f t="shared" si="1"/>
        <v>#VALUE!</v>
      </c>
      <c r="R103" s="90" t="str">
        <f>IF(L103&lt;&gt;"",VLOOKUP($L103,[1]Saisie!$A$2:$G$512,2),"")</f>
        <v/>
      </c>
      <c r="S103" s="90" t="str">
        <f>IF(L103&lt;&gt;"",VLOOKUP($L103,[1]Saisie!$A$2:$G$512,6),"")</f>
        <v/>
      </c>
      <c r="T103" s="90" t="str">
        <f>IF(L103&lt;&gt;"",VLOOKUP($L103,[1]Saisie!$A$2:$G$2512,7),"")</f>
        <v/>
      </c>
      <c r="U103" s="90" t="str">
        <f>IF(L103&lt;&gt;"",VLOOKUP($L103,[1]Saisie!$A$2:$G$2512,5),"")</f>
        <v/>
      </c>
      <c r="V103" s="90" t="str">
        <f>IF(L103&lt;&gt;"",VLOOKUP($L103,[1]Saisie!$A$2:$G$2512,4),"")</f>
        <v/>
      </c>
      <c r="W103" s="91" t="str">
        <f>IF(L103&lt;&gt;"",VLOOKUP($L103,[1]Saisie!$A$2:$G$2512,3),"")</f>
        <v/>
      </c>
    </row>
    <row r="104" spans="11:23">
      <c r="K104" s="86">
        <v>103</v>
      </c>
      <c r="L104" s="87"/>
      <c r="M104" s="88"/>
      <c r="N104" s="88"/>
      <c r="O104" s="88"/>
      <c r="P104" s="88"/>
      <c r="Q104" s="89" t="e">
        <f t="shared" si="1"/>
        <v>#VALUE!</v>
      </c>
      <c r="R104" s="90" t="str">
        <f>IF(L104&lt;&gt;"",VLOOKUP($L104,[1]Saisie!$A$2:$G$512,2),"")</f>
        <v/>
      </c>
      <c r="S104" s="90" t="str">
        <f>IF(L104&lt;&gt;"",VLOOKUP($L104,[1]Saisie!$A$2:$G$512,6),"")</f>
        <v/>
      </c>
      <c r="T104" s="90" t="str">
        <f>IF(L104&lt;&gt;"",VLOOKUP($L104,[1]Saisie!$A$2:$G$2512,7),"")</f>
        <v/>
      </c>
      <c r="U104" s="90" t="str">
        <f>IF(L104&lt;&gt;"",VLOOKUP($L104,[1]Saisie!$A$2:$G$2512,5),"")</f>
        <v/>
      </c>
      <c r="V104" s="90" t="str">
        <f>IF(L104&lt;&gt;"",VLOOKUP($L104,[1]Saisie!$A$2:$G$2512,4),"")</f>
        <v/>
      </c>
      <c r="W104" s="91" t="str">
        <f>IF(L104&lt;&gt;"",VLOOKUP($L104,[1]Saisie!$A$2:$G$2512,3),"")</f>
        <v/>
      </c>
    </row>
    <row r="105" spans="11:23">
      <c r="K105" s="86">
        <v>104</v>
      </c>
      <c r="L105" s="87"/>
      <c r="M105" s="88"/>
      <c r="N105" s="88"/>
      <c r="O105" s="88"/>
      <c r="P105" s="88"/>
      <c r="Q105" s="89" t="e">
        <f t="shared" si="1"/>
        <v>#VALUE!</v>
      </c>
      <c r="R105" s="90" t="str">
        <f>IF(L105&lt;&gt;"",VLOOKUP($L105,[1]Saisie!$A$2:$G$512,2),"")</f>
        <v/>
      </c>
      <c r="S105" s="90" t="str">
        <f>IF(L105&lt;&gt;"",VLOOKUP($L105,[1]Saisie!$A$2:$G$512,6),"")</f>
        <v/>
      </c>
      <c r="T105" s="90" t="str">
        <f>IF(L105&lt;&gt;"",VLOOKUP($L105,[1]Saisie!$A$2:$G$2512,7),"")</f>
        <v/>
      </c>
      <c r="U105" s="90" t="str">
        <f>IF(L105&lt;&gt;"",VLOOKUP($L105,[1]Saisie!$A$2:$G$2512,5),"")</f>
        <v/>
      </c>
      <c r="V105" s="90" t="str">
        <f>IF(L105&lt;&gt;"",VLOOKUP($L105,[1]Saisie!$A$2:$G$2512,4),"")</f>
        <v/>
      </c>
      <c r="W105" s="91" t="str">
        <f>IF(L105&lt;&gt;"",VLOOKUP($L105,[1]Saisie!$A$2:$G$2512,3),"")</f>
        <v/>
      </c>
    </row>
    <row r="106" spans="11:23">
      <c r="K106" s="86">
        <v>105</v>
      </c>
      <c r="L106" s="87"/>
      <c r="M106" s="88"/>
      <c r="N106" s="88"/>
      <c r="O106" s="88"/>
      <c r="P106" s="88"/>
      <c r="Q106" s="89" t="e">
        <f t="shared" si="1"/>
        <v>#VALUE!</v>
      </c>
      <c r="R106" s="90" t="str">
        <f>IF(L106&lt;&gt;"",VLOOKUP($L106,[1]Saisie!$A$2:$G$512,2),"")</f>
        <v/>
      </c>
      <c r="S106" s="90" t="str">
        <f>IF(L106&lt;&gt;"",VLOOKUP($L106,[1]Saisie!$A$2:$G$512,6),"")</f>
        <v/>
      </c>
      <c r="T106" s="90" t="str">
        <f>IF(L106&lt;&gt;"",VLOOKUP($L106,[1]Saisie!$A$2:$G$2512,7),"")</f>
        <v/>
      </c>
      <c r="U106" s="90" t="str">
        <f>IF(L106&lt;&gt;"",VLOOKUP($L106,[1]Saisie!$A$2:$G$2512,5),"")</f>
        <v/>
      </c>
      <c r="V106" s="90" t="str">
        <f>IF(L106&lt;&gt;"",VLOOKUP($L106,[1]Saisie!$A$2:$G$2512,4),"")</f>
        <v/>
      </c>
      <c r="W106" s="91" t="str">
        <f>IF(L106&lt;&gt;"",VLOOKUP($L106,[1]Saisie!$A$2:$G$2512,3),"")</f>
        <v/>
      </c>
    </row>
    <row r="107" spans="11:23">
      <c r="K107" s="86">
        <v>106</v>
      </c>
      <c r="L107" s="87"/>
      <c r="M107" s="88"/>
      <c r="N107" s="88"/>
      <c r="O107" s="88"/>
      <c r="P107" s="88"/>
      <c r="Q107" s="89" t="e">
        <f t="shared" si="1"/>
        <v>#VALUE!</v>
      </c>
      <c r="R107" s="90" t="str">
        <f>IF(L107&lt;&gt;"",VLOOKUP($L107,[1]Saisie!$A$2:$G$512,2),"")</f>
        <v/>
      </c>
      <c r="S107" s="90" t="str">
        <f>IF(L107&lt;&gt;"",VLOOKUP($L107,[1]Saisie!$A$2:$G$512,6),"")</f>
        <v/>
      </c>
      <c r="T107" s="90" t="str">
        <f>IF(L107&lt;&gt;"",VLOOKUP($L107,[1]Saisie!$A$2:$G$2512,7),"")</f>
        <v/>
      </c>
      <c r="U107" s="90" t="str">
        <f>IF(L107&lt;&gt;"",VLOOKUP($L107,[1]Saisie!$A$2:$G$2512,5),"")</f>
        <v/>
      </c>
      <c r="V107" s="90" t="str">
        <f>IF(L107&lt;&gt;"",VLOOKUP($L107,[1]Saisie!$A$2:$G$2512,4),"")</f>
        <v/>
      </c>
      <c r="W107" s="91" t="str">
        <f>IF(L107&lt;&gt;"",VLOOKUP($L107,[1]Saisie!$A$2:$G$2512,3),"")</f>
        <v/>
      </c>
    </row>
    <row r="108" spans="11:23">
      <c r="K108" s="86">
        <v>107</v>
      </c>
      <c r="L108" s="87"/>
      <c r="M108" s="88"/>
      <c r="N108" s="88"/>
      <c r="O108" s="88"/>
      <c r="P108" s="88"/>
      <c r="Q108" s="89" t="e">
        <f t="shared" si="1"/>
        <v>#VALUE!</v>
      </c>
      <c r="R108" s="90" t="str">
        <f>IF(L108&lt;&gt;"",VLOOKUP($L108,[1]Saisie!$A$2:$G$512,2),"")</f>
        <v/>
      </c>
      <c r="S108" s="90" t="str">
        <f>IF(L108&lt;&gt;"",VLOOKUP($L108,[1]Saisie!$A$2:$G$512,6),"")</f>
        <v/>
      </c>
      <c r="T108" s="90" t="str">
        <f>IF(L108&lt;&gt;"",VLOOKUP($L108,[1]Saisie!$A$2:$G$2512,7),"")</f>
        <v/>
      </c>
      <c r="U108" s="90" t="str">
        <f>IF(L108&lt;&gt;"",VLOOKUP($L108,[1]Saisie!$A$2:$G$2512,5),"")</f>
        <v/>
      </c>
      <c r="V108" s="90" t="str">
        <f>IF(L108&lt;&gt;"",VLOOKUP($L108,[1]Saisie!$A$2:$G$2512,4),"")</f>
        <v/>
      </c>
      <c r="W108" s="91" t="str">
        <f>IF(L108&lt;&gt;"",VLOOKUP($L108,[1]Saisie!$A$2:$G$2512,3),"")</f>
        <v/>
      </c>
    </row>
    <row r="109" spans="11:23">
      <c r="K109" s="86">
        <v>108</v>
      </c>
      <c r="L109" s="87"/>
      <c r="M109" s="88"/>
      <c r="N109" s="88"/>
      <c r="O109" s="88"/>
      <c r="P109" s="88"/>
      <c r="Q109" s="89" t="e">
        <f t="shared" si="1"/>
        <v>#VALUE!</v>
      </c>
      <c r="R109" s="90" t="str">
        <f>IF(L109&lt;&gt;"",VLOOKUP($L109,[1]Saisie!$A$2:$G$512,2),"")</f>
        <v/>
      </c>
      <c r="S109" s="90" t="str">
        <f>IF(L109&lt;&gt;"",VLOOKUP($L109,[1]Saisie!$A$2:$G$512,6),"")</f>
        <v/>
      </c>
      <c r="T109" s="90" t="str">
        <f>IF(L109&lt;&gt;"",VLOOKUP($L109,[1]Saisie!$A$2:$G$2512,7),"")</f>
        <v/>
      </c>
      <c r="U109" s="90" t="str">
        <f>IF(L109&lt;&gt;"",VLOOKUP($L109,[1]Saisie!$A$2:$G$2512,5),"")</f>
        <v/>
      </c>
      <c r="V109" s="90" t="str">
        <f>IF(L109&lt;&gt;"",VLOOKUP($L109,[1]Saisie!$A$2:$G$2512,4),"")</f>
        <v/>
      </c>
      <c r="W109" s="91" t="str">
        <f>IF(L109&lt;&gt;"",VLOOKUP($L109,[1]Saisie!$A$2:$G$2512,3),"")</f>
        <v/>
      </c>
    </row>
    <row r="110" spans="11:23">
      <c r="K110" s="86">
        <v>109</v>
      </c>
      <c r="L110" s="87"/>
      <c r="M110" s="88"/>
      <c r="N110" s="88"/>
      <c r="O110" s="88"/>
      <c r="P110" s="88"/>
      <c r="Q110" s="89" t="e">
        <f t="shared" si="1"/>
        <v>#VALUE!</v>
      </c>
      <c r="R110" s="90" t="str">
        <f>IF(L110&lt;&gt;"",VLOOKUP($L110,[1]Saisie!$A$2:$G$512,2),"")</f>
        <v/>
      </c>
      <c r="S110" s="90" t="str">
        <f>IF(L110&lt;&gt;"",VLOOKUP($L110,[1]Saisie!$A$2:$G$512,6),"")</f>
        <v/>
      </c>
      <c r="T110" s="90" t="str">
        <f>IF(L110&lt;&gt;"",VLOOKUP($L110,[1]Saisie!$A$2:$G$2512,7),"")</f>
        <v/>
      </c>
      <c r="U110" s="90" t="str">
        <f>IF(L110&lt;&gt;"",VLOOKUP($L110,[1]Saisie!$A$2:$G$2512,5),"")</f>
        <v/>
      </c>
      <c r="V110" s="90" t="str">
        <f>IF(L110&lt;&gt;"",VLOOKUP($L110,[1]Saisie!$A$2:$G$2512,4),"")</f>
        <v/>
      </c>
      <c r="W110" s="91" t="str">
        <f>IF(L110&lt;&gt;"",VLOOKUP($L110,[1]Saisie!$A$2:$G$2512,3),"")</f>
        <v/>
      </c>
    </row>
    <row r="111" spans="11:23">
      <c r="K111" s="86">
        <v>110</v>
      </c>
      <c r="L111" s="87"/>
      <c r="M111" s="88"/>
      <c r="N111" s="88"/>
      <c r="O111" s="88"/>
      <c r="P111" s="88"/>
      <c r="Q111" s="89" t="e">
        <f t="shared" si="1"/>
        <v>#VALUE!</v>
      </c>
      <c r="R111" s="90" t="str">
        <f>IF(L111&lt;&gt;"",VLOOKUP($L111,[1]Saisie!$A$2:$G$512,2),"")</f>
        <v/>
      </c>
      <c r="S111" s="90" t="str">
        <f>IF(L111&lt;&gt;"",VLOOKUP($L111,[1]Saisie!$A$2:$G$512,6),"")</f>
        <v/>
      </c>
      <c r="T111" s="90" t="str">
        <f>IF(L111&lt;&gt;"",VLOOKUP($L111,[1]Saisie!$A$2:$G$2512,7),"")</f>
        <v/>
      </c>
      <c r="U111" s="90" t="str">
        <f>IF(L111&lt;&gt;"",VLOOKUP($L111,[1]Saisie!$A$2:$G$2512,5),"")</f>
        <v/>
      </c>
      <c r="V111" s="90" t="str">
        <f>IF(L111&lt;&gt;"",VLOOKUP($L111,[1]Saisie!$A$2:$G$2512,4),"")</f>
        <v/>
      </c>
      <c r="W111" s="91" t="str">
        <f>IF(L111&lt;&gt;"",VLOOKUP($L111,[1]Saisie!$A$2:$G$2512,3),"")</f>
        <v/>
      </c>
    </row>
    <row r="112" spans="11:23">
      <c r="K112" s="86">
        <v>111</v>
      </c>
      <c r="L112" s="87"/>
      <c r="M112" s="88"/>
      <c r="N112" s="88"/>
      <c r="O112" s="88"/>
      <c r="P112" s="88"/>
      <c r="Q112" s="89" t="e">
        <f t="shared" si="1"/>
        <v>#VALUE!</v>
      </c>
      <c r="R112" s="90" t="str">
        <f>IF(L112&lt;&gt;"",VLOOKUP($L112,[1]Saisie!$A$2:$G$512,2),"")</f>
        <v/>
      </c>
      <c r="S112" s="90" t="str">
        <f>IF(L112&lt;&gt;"",VLOOKUP($L112,[1]Saisie!$A$2:$G$512,6),"")</f>
        <v/>
      </c>
      <c r="T112" s="90" t="str">
        <f>IF(L112&lt;&gt;"",VLOOKUP($L112,[1]Saisie!$A$2:$G$2512,7),"")</f>
        <v/>
      </c>
      <c r="U112" s="90" t="str">
        <f>IF(L112&lt;&gt;"",VLOOKUP($L112,[1]Saisie!$A$2:$G$2512,5),"")</f>
        <v/>
      </c>
      <c r="V112" s="90" t="str">
        <f>IF(L112&lt;&gt;"",VLOOKUP($L112,[1]Saisie!$A$2:$G$2512,4),"")</f>
        <v/>
      </c>
      <c r="W112" s="91" t="str">
        <f>IF(L112&lt;&gt;"",VLOOKUP($L112,[1]Saisie!$A$2:$G$2512,3),"")</f>
        <v/>
      </c>
    </row>
    <row r="113" spans="11:23">
      <c r="K113" s="86">
        <v>112</v>
      </c>
      <c r="L113" s="87"/>
      <c r="M113" s="88"/>
      <c r="N113" s="88"/>
      <c r="O113" s="88"/>
      <c r="P113" s="88"/>
      <c r="Q113" s="89" t="e">
        <f t="shared" si="1"/>
        <v>#VALUE!</v>
      </c>
      <c r="R113" s="90" t="str">
        <f>IF(L113&lt;&gt;"",VLOOKUP($L113,[1]Saisie!$A$2:$G$512,2),"")</f>
        <v/>
      </c>
      <c r="S113" s="90" t="str">
        <f>IF(L113&lt;&gt;"",VLOOKUP($L113,[1]Saisie!$A$2:$G$512,6),"")</f>
        <v/>
      </c>
      <c r="T113" s="90" t="str">
        <f>IF(L113&lt;&gt;"",VLOOKUP($L113,[1]Saisie!$A$2:$G$2512,7),"")</f>
        <v/>
      </c>
      <c r="U113" s="90" t="str">
        <f>IF(L113&lt;&gt;"",VLOOKUP($L113,[1]Saisie!$A$2:$G$2512,5),"")</f>
        <v/>
      </c>
      <c r="V113" s="90" t="str">
        <f>IF(L113&lt;&gt;"",VLOOKUP($L113,[1]Saisie!$A$2:$G$2512,4),"")</f>
        <v/>
      </c>
      <c r="W113" s="91" t="str">
        <f>IF(L113&lt;&gt;"",VLOOKUP($L113,[1]Saisie!$A$2:$G$2512,3),"")</f>
        <v/>
      </c>
    </row>
    <row r="114" spans="11:23">
      <c r="K114" s="86">
        <v>113</v>
      </c>
      <c r="L114" s="87"/>
      <c r="M114" s="88"/>
      <c r="N114" s="88"/>
      <c r="O114" s="88"/>
      <c r="P114" s="88"/>
      <c r="Q114" s="89" t="e">
        <f t="shared" si="1"/>
        <v>#VALUE!</v>
      </c>
      <c r="R114" s="90" t="str">
        <f>IF(L114&lt;&gt;"",VLOOKUP($L114,[1]Saisie!$A$2:$G$512,2),"")</f>
        <v/>
      </c>
      <c r="S114" s="90" t="str">
        <f>IF(L114&lt;&gt;"",VLOOKUP($L114,[1]Saisie!$A$2:$G$512,6),"")</f>
        <v/>
      </c>
      <c r="T114" s="90" t="str">
        <f>IF(L114&lt;&gt;"",VLOOKUP($L114,[1]Saisie!$A$2:$G$2512,7),"")</f>
        <v/>
      </c>
      <c r="U114" s="90" t="str">
        <f>IF(L114&lt;&gt;"",VLOOKUP($L114,[1]Saisie!$A$2:$G$2512,5),"")</f>
        <v/>
      </c>
      <c r="V114" s="90" t="str">
        <f>IF(L114&lt;&gt;"",VLOOKUP($L114,[1]Saisie!$A$2:$G$2512,4),"")</f>
        <v/>
      </c>
      <c r="W114" s="91" t="str">
        <f>IF(L114&lt;&gt;"",VLOOKUP($L114,[1]Saisie!$A$2:$G$2512,3),"")</f>
        <v/>
      </c>
    </row>
    <row r="115" spans="11:23">
      <c r="K115" s="86">
        <v>114</v>
      </c>
      <c r="L115" s="87"/>
      <c r="M115" s="88"/>
      <c r="N115" s="88"/>
      <c r="O115" s="88"/>
      <c r="P115" s="88"/>
      <c r="Q115" s="89" t="e">
        <f t="shared" si="1"/>
        <v>#VALUE!</v>
      </c>
      <c r="R115" s="90" t="str">
        <f>IF(L115&lt;&gt;"",VLOOKUP($L115,[1]Saisie!$A$2:$G$512,2),"")</f>
        <v/>
      </c>
      <c r="S115" s="90" t="str">
        <f>IF(L115&lt;&gt;"",VLOOKUP($L115,[1]Saisie!$A$2:$G$512,6),"")</f>
        <v/>
      </c>
      <c r="T115" s="90" t="str">
        <f>IF(L115&lt;&gt;"",VLOOKUP($L115,[1]Saisie!$A$2:$G$2512,7),"")</f>
        <v/>
      </c>
      <c r="U115" s="90" t="str">
        <f>IF(L115&lt;&gt;"",VLOOKUP($L115,[1]Saisie!$A$2:$G$2512,5),"")</f>
        <v/>
      </c>
      <c r="V115" s="90" t="str">
        <f>IF(L115&lt;&gt;"",VLOOKUP($L115,[1]Saisie!$A$2:$G$2512,4),"")</f>
        <v/>
      </c>
      <c r="W115" s="91" t="str">
        <f>IF(L115&lt;&gt;"",VLOOKUP($L115,[1]Saisie!$A$2:$G$2512,3),"")</f>
        <v/>
      </c>
    </row>
    <row r="116" spans="11:23">
      <c r="K116" s="86">
        <v>115</v>
      </c>
      <c r="L116" s="87"/>
      <c r="M116" s="88"/>
      <c r="N116" s="88"/>
      <c r="O116" s="88"/>
      <c r="P116" s="88"/>
      <c r="Q116" s="89" t="e">
        <f t="shared" si="1"/>
        <v>#VALUE!</v>
      </c>
      <c r="R116" s="90" t="str">
        <f>IF(L116&lt;&gt;"",VLOOKUP($L116,[1]Saisie!$A$2:$G$512,2),"")</f>
        <v/>
      </c>
      <c r="S116" s="90" t="str">
        <f>IF(L116&lt;&gt;"",VLOOKUP($L116,[1]Saisie!$A$2:$G$512,6),"")</f>
        <v/>
      </c>
      <c r="T116" s="90" t="str">
        <f>IF(L116&lt;&gt;"",VLOOKUP($L116,[1]Saisie!$A$2:$G$2512,7),"")</f>
        <v/>
      </c>
      <c r="U116" s="90" t="str">
        <f>IF(L116&lt;&gt;"",VLOOKUP($L116,[1]Saisie!$A$2:$G$2512,5),"")</f>
        <v/>
      </c>
      <c r="V116" s="90" t="str">
        <f>IF(L116&lt;&gt;"",VLOOKUP($L116,[1]Saisie!$A$2:$G$2512,4),"")</f>
        <v/>
      </c>
      <c r="W116" s="91" t="str">
        <f>IF(L116&lt;&gt;"",VLOOKUP($L116,[1]Saisie!$A$2:$G$2512,3),"")</f>
        <v/>
      </c>
    </row>
    <row r="117" spans="11:23">
      <c r="K117" s="86">
        <v>116</v>
      </c>
      <c r="L117" s="87"/>
      <c r="M117" s="88"/>
      <c r="N117" s="88"/>
      <c r="O117" s="88"/>
      <c r="P117" s="88"/>
      <c r="Q117" s="89" t="e">
        <f t="shared" si="1"/>
        <v>#VALUE!</v>
      </c>
      <c r="R117" s="90" t="str">
        <f>IF(L117&lt;&gt;"",VLOOKUP($L117,[1]Saisie!$A$2:$G$512,2),"")</f>
        <v/>
      </c>
      <c r="S117" s="90" t="str">
        <f>IF(L117&lt;&gt;"",VLOOKUP($L117,[1]Saisie!$A$2:$G$512,6),"")</f>
        <v/>
      </c>
      <c r="T117" s="90" t="str">
        <f>IF(L117&lt;&gt;"",VLOOKUP($L117,[1]Saisie!$A$2:$G$2512,7),"")</f>
        <v/>
      </c>
      <c r="U117" s="90" t="str">
        <f>IF(L117&lt;&gt;"",VLOOKUP($L117,[1]Saisie!$A$2:$G$2512,5),"")</f>
        <v/>
      </c>
      <c r="V117" s="90" t="str">
        <f>IF(L117&lt;&gt;"",VLOOKUP($L117,[1]Saisie!$A$2:$G$2512,4),"")</f>
        <v/>
      </c>
      <c r="W117" s="91" t="str">
        <f>IF(L117&lt;&gt;"",VLOOKUP($L117,[1]Saisie!$A$2:$G$2512,3),"")</f>
        <v/>
      </c>
    </row>
    <row r="118" spans="11:23">
      <c r="K118" s="86">
        <v>117</v>
      </c>
      <c r="L118" s="87"/>
      <c r="M118" s="88"/>
      <c r="N118" s="88"/>
      <c r="O118" s="88"/>
      <c r="P118" s="88"/>
      <c r="Q118" s="89" t="e">
        <f t="shared" si="1"/>
        <v>#VALUE!</v>
      </c>
      <c r="R118" s="90" t="str">
        <f>IF(L118&lt;&gt;"",VLOOKUP($L118,[1]Saisie!$A$2:$G$512,2),"")</f>
        <v/>
      </c>
      <c r="S118" s="90" t="str">
        <f>IF(L118&lt;&gt;"",VLOOKUP($L118,[1]Saisie!$A$2:$G$512,6),"")</f>
        <v/>
      </c>
      <c r="T118" s="90" t="str">
        <f>IF(L118&lt;&gt;"",VLOOKUP($L118,[1]Saisie!$A$2:$G$2512,7),"")</f>
        <v/>
      </c>
      <c r="U118" s="90" t="str">
        <f>IF(L118&lt;&gt;"",VLOOKUP($L118,[1]Saisie!$A$2:$G$2512,5),"")</f>
        <v/>
      </c>
      <c r="V118" s="90" t="str">
        <f>IF(L118&lt;&gt;"",VLOOKUP($L118,[1]Saisie!$A$2:$G$2512,4),"")</f>
        <v/>
      </c>
      <c r="W118" s="91" t="str">
        <f>IF(L118&lt;&gt;"",VLOOKUP($L118,[1]Saisie!$A$2:$G$2512,3),"")</f>
        <v/>
      </c>
    </row>
    <row r="119" spans="11:23">
      <c r="K119" s="86">
        <v>118</v>
      </c>
      <c r="L119" s="87"/>
      <c r="M119" s="88"/>
      <c r="N119" s="88"/>
      <c r="O119" s="88"/>
      <c r="P119" s="88"/>
      <c r="Q119" s="89" t="e">
        <f t="shared" si="1"/>
        <v>#VALUE!</v>
      </c>
      <c r="R119" s="90" t="str">
        <f>IF(L119&lt;&gt;"",VLOOKUP($L119,[1]Saisie!$A$2:$G$512,2),"")</f>
        <v/>
      </c>
      <c r="S119" s="90" t="str">
        <f>IF(L119&lt;&gt;"",VLOOKUP($L119,[1]Saisie!$A$2:$G$512,6),"")</f>
        <v/>
      </c>
      <c r="T119" s="90" t="str">
        <f>IF(L119&lt;&gt;"",VLOOKUP($L119,[1]Saisie!$A$2:$G$2512,7),"")</f>
        <v/>
      </c>
      <c r="U119" s="90" t="str">
        <f>IF(L119&lt;&gt;"",VLOOKUP($L119,[1]Saisie!$A$2:$G$2512,5),"")</f>
        <v/>
      </c>
      <c r="V119" s="90" t="str">
        <f>IF(L119&lt;&gt;"",VLOOKUP($L119,[1]Saisie!$A$2:$G$2512,4),"")</f>
        <v/>
      </c>
      <c r="W119" s="91" t="str">
        <f>IF(L119&lt;&gt;"",VLOOKUP($L119,[1]Saisie!$A$2:$G$2512,3),"")</f>
        <v/>
      </c>
    </row>
    <row r="120" spans="11:23">
      <c r="K120" s="86">
        <v>119</v>
      </c>
      <c r="L120" s="87"/>
      <c r="M120" s="88"/>
      <c r="N120" s="88"/>
      <c r="O120" s="88"/>
      <c r="P120" s="88"/>
      <c r="Q120" s="89" t="e">
        <f t="shared" si="1"/>
        <v>#VALUE!</v>
      </c>
      <c r="R120" s="90" t="str">
        <f>IF(L120&lt;&gt;"",VLOOKUP($L120,[1]Saisie!$A$2:$G$512,2),"")</f>
        <v/>
      </c>
      <c r="S120" s="90" t="str">
        <f>IF(L120&lt;&gt;"",VLOOKUP($L120,[1]Saisie!$A$2:$G$512,6),"")</f>
        <v/>
      </c>
      <c r="T120" s="90" t="str">
        <f>IF(L120&lt;&gt;"",VLOOKUP($L120,[1]Saisie!$A$2:$G$2512,7),"")</f>
        <v/>
      </c>
      <c r="U120" s="90" t="str">
        <f>IF(L120&lt;&gt;"",VLOOKUP($L120,[1]Saisie!$A$2:$G$2512,5),"")</f>
        <v/>
      </c>
      <c r="V120" s="90" t="str">
        <f>IF(L120&lt;&gt;"",VLOOKUP($L120,[1]Saisie!$A$2:$G$2512,4),"")</f>
        <v/>
      </c>
      <c r="W120" s="91" t="str">
        <f>IF(L120&lt;&gt;"",VLOOKUP($L120,[1]Saisie!$A$2:$G$2512,3),"")</f>
        <v/>
      </c>
    </row>
    <row r="121" spans="11:23">
      <c r="K121" s="86">
        <v>120</v>
      </c>
      <c r="L121" s="87"/>
      <c r="M121" s="88"/>
      <c r="N121" s="88"/>
      <c r="O121" s="88"/>
      <c r="P121" s="88"/>
      <c r="Q121" s="89" t="e">
        <f t="shared" si="1"/>
        <v>#VALUE!</v>
      </c>
      <c r="R121" s="90" t="str">
        <f>IF(L121&lt;&gt;"",VLOOKUP($L121,[1]Saisie!$A$2:$G$512,2),"")</f>
        <v/>
      </c>
      <c r="S121" s="90" t="str">
        <f>IF(L121&lt;&gt;"",VLOOKUP($L121,[1]Saisie!$A$2:$G$512,6),"")</f>
        <v/>
      </c>
      <c r="T121" s="90" t="str">
        <f>IF(L121&lt;&gt;"",VLOOKUP($L121,[1]Saisie!$A$2:$G$2512,7),"")</f>
        <v/>
      </c>
      <c r="U121" s="90" t="str">
        <f>IF(L121&lt;&gt;"",VLOOKUP($L121,[1]Saisie!$A$2:$G$2512,5),"")</f>
        <v/>
      </c>
      <c r="V121" s="90" t="str">
        <f>IF(L121&lt;&gt;"",VLOOKUP($L121,[1]Saisie!$A$2:$G$2512,4),"")</f>
        <v/>
      </c>
      <c r="W121" s="91" t="str">
        <f>IF(L121&lt;&gt;"",VLOOKUP($L121,[1]Saisie!$A$2:$G$2512,3),"")</f>
        <v/>
      </c>
    </row>
    <row r="122" spans="11:23">
      <c r="K122" s="86">
        <v>121</v>
      </c>
      <c r="L122" s="87"/>
      <c r="M122" s="88"/>
      <c r="N122" s="88"/>
      <c r="O122" s="88"/>
      <c r="P122" s="88"/>
      <c r="Q122" s="89" t="e">
        <f t="shared" si="1"/>
        <v>#VALUE!</v>
      </c>
      <c r="R122" s="90" t="str">
        <f>IF(L122&lt;&gt;"",VLOOKUP($L122,[1]Saisie!$A$2:$G$512,2),"")</f>
        <v/>
      </c>
      <c r="S122" s="90" t="str">
        <f>IF(L122&lt;&gt;"",VLOOKUP($L122,[1]Saisie!$A$2:$G$512,6),"")</f>
        <v/>
      </c>
      <c r="T122" s="90" t="str">
        <f>IF(L122&lt;&gt;"",VLOOKUP($L122,[1]Saisie!$A$2:$G$2512,7),"")</f>
        <v/>
      </c>
      <c r="U122" s="90" t="str">
        <f>IF(L122&lt;&gt;"",VLOOKUP($L122,[1]Saisie!$A$2:$G$2512,5),"")</f>
        <v/>
      </c>
      <c r="V122" s="90" t="str">
        <f>IF(L122&lt;&gt;"",VLOOKUP($L122,[1]Saisie!$A$2:$G$2512,4),"")</f>
        <v/>
      </c>
      <c r="W122" s="91" t="str">
        <f>IF(L122&lt;&gt;"",VLOOKUP($L122,[1]Saisie!$A$2:$G$2512,3),"")</f>
        <v/>
      </c>
    </row>
    <row r="123" spans="11:23">
      <c r="K123" s="86">
        <v>122</v>
      </c>
      <c r="L123" s="87"/>
      <c r="M123" s="88"/>
      <c r="N123" s="88"/>
      <c r="O123" s="88"/>
      <c r="P123" s="88"/>
      <c r="Q123" s="89" t="e">
        <f t="shared" si="1"/>
        <v>#VALUE!</v>
      </c>
      <c r="R123" s="90" t="str">
        <f>IF(L123&lt;&gt;"",VLOOKUP($L123,[1]Saisie!$A$2:$G$512,2),"")</f>
        <v/>
      </c>
      <c r="S123" s="90" t="str">
        <f>IF(L123&lt;&gt;"",VLOOKUP($L123,[1]Saisie!$A$2:$G$512,6),"")</f>
        <v/>
      </c>
      <c r="T123" s="90" t="str">
        <f>IF(L123&lt;&gt;"",VLOOKUP($L123,[1]Saisie!$A$2:$G$2512,7),"")</f>
        <v/>
      </c>
      <c r="U123" s="90" t="str">
        <f>IF(L123&lt;&gt;"",VLOOKUP($L123,[1]Saisie!$A$2:$G$2512,5),"")</f>
        <v/>
      </c>
      <c r="V123" s="90" t="str">
        <f>IF(L123&lt;&gt;"",VLOOKUP($L123,[1]Saisie!$A$2:$G$2512,4),"")</f>
        <v/>
      </c>
      <c r="W123" s="91" t="str">
        <f>IF(L123&lt;&gt;"",VLOOKUP($L123,[1]Saisie!$A$2:$G$2512,3),"")</f>
        <v/>
      </c>
    </row>
    <row r="124" spans="11:23">
      <c r="K124" s="86">
        <v>123</v>
      </c>
      <c r="L124" s="87"/>
      <c r="M124" s="88"/>
      <c r="N124" s="88"/>
      <c r="O124" s="88"/>
      <c r="P124" s="88"/>
      <c r="Q124" s="89" t="e">
        <f t="shared" si="1"/>
        <v>#VALUE!</v>
      </c>
      <c r="R124" s="90" t="str">
        <f>IF(L124&lt;&gt;"",VLOOKUP($L124,[1]Saisie!$A$2:$G$512,2),"")</f>
        <v/>
      </c>
      <c r="S124" s="90" t="str">
        <f>IF(L124&lt;&gt;"",VLOOKUP($L124,[1]Saisie!$A$2:$G$512,6),"")</f>
        <v/>
      </c>
      <c r="T124" s="90" t="str">
        <f>IF(L124&lt;&gt;"",VLOOKUP($L124,[1]Saisie!$A$2:$G$2512,7),"")</f>
        <v/>
      </c>
      <c r="U124" s="90" t="str">
        <f>IF(L124&lt;&gt;"",VLOOKUP($L124,[1]Saisie!$A$2:$G$2512,5),"")</f>
        <v/>
      </c>
      <c r="V124" s="90" t="str">
        <f>IF(L124&lt;&gt;"",VLOOKUP($L124,[1]Saisie!$A$2:$G$2512,4),"")</f>
        <v/>
      </c>
      <c r="W124" s="91" t="str">
        <f>IF(L124&lt;&gt;"",VLOOKUP($L124,[1]Saisie!$A$2:$G$2512,3),"")</f>
        <v/>
      </c>
    </row>
    <row r="125" spans="11:23">
      <c r="K125" s="86">
        <v>124</v>
      </c>
      <c r="L125" s="87"/>
      <c r="M125" s="88"/>
      <c r="N125" s="88"/>
      <c r="O125" s="88"/>
      <c r="P125" s="88"/>
      <c r="Q125" s="89" t="e">
        <f t="shared" si="1"/>
        <v>#VALUE!</v>
      </c>
      <c r="R125" s="90" t="str">
        <f>IF(L125&lt;&gt;"",VLOOKUP($L125,[1]Saisie!$A$2:$G$512,2),"")</f>
        <v/>
      </c>
      <c r="S125" s="90" t="str">
        <f>IF(L125&lt;&gt;"",VLOOKUP($L125,[1]Saisie!$A$2:$G$512,6),"")</f>
        <v/>
      </c>
      <c r="T125" s="90" t="str">
        <f>IF(L125&lt;&gt;"",VLOOKUP($L125,[1]Saisie!$A$2:$G$2512,7),"")</f>
        <v/>
      </c>
      <c r="U125" s="90" t="str">
        <f>IF(L125&lt;&gt;"",VLOOKUP($L125,[1]Saisie!$A$2:$G$2512,5),"")</f>
        <v/>
      </c>
      <c r="V125" s="90" t="str">
        <f>IF(L125&lt;&gt;"",VLOOKUP($L125,[1]Saisie!$A$2:$G$2512,4),"")</f>
        <v/>
      </c>
      <c r="W125" s="91" t="str">
        <f>IF(L125&lt;&gt;"",VLOOKUP($L125,[1]Saisie!$A$2:$G$2512,3),"")</f>
        <v/>
      </c>
    </row>
    <row r="126" spans="11:23">
      <c r="K126" s="86">
        <v>125</v>
      </c>
      <c r="L126" s="87"/>
      <c r="M126" s="88"/>
      <c r="N126" s="88"/>
      <c r="O126" s="88"/>
      <c r="P126" s="88"/>
      <c r="Q126" s="89" t="e">
        <f t="shared" si="1"/>
        <v>#VALUE!</v>
      </c>
      <c r="R126" s="90" t="str">
        <f>IF(L126&lt;&gt;"",VLOOKUP($L126,[1]Saisie!$A$2:$G$512,2),"")</f>
        <v/>
      </c>
      <c r="S126" s="90" t="str">
        <f>IF(L126&lt;&gt;"",VLOOKUP($L126,[1]Saisie!$A$2:$G$512,6),"")</f>
        <v/>
      </c>
      <c r="T126" s="90" t="str">
        <f>IF(L126&lt;&gt;"",VLOOKUP($L126,[1]Saisie!$A$2:$G$2512,7),"")</f>
        <v/>
      </c>
      <c r="U126" s="90" t="str">
        <f>IF(L126&lt;&gt;"",VLOOKUP($L126,[1]Saisie!$A$2:$G$2512,5),"")</f>
        <v/>
      </c>
      <c r="V126" s="90" t="str">
        <f>IF(L126&lt;&gt;"",VLOOKUP($L126,[1]Saisie!$A$2:$G$2512,4),"")</f>
        <v/>
      </c>
      <c r="W126" s="91" t="str">
        <f>IF(L126&lt;&gt;"",VLOOKUP($L126,[1]Saisie!$A$2:$G$2512,3),"")</f>
        <v/>
      </c>
    </row>
    <row r="127" spans="11:23">
      <c r="K127" s="86">
        <v>126</v>
      </c>
      <c r="L127" s="87"/>
      <c r="M127" s="88"/>
      <c r="N127" s="88"/>
      <c r="O127" s="88"/>
      <c r="P127" s="88"/>
      <c r="Q127" s="89" t="e">
        <f t="shared" si="1"/>
        <v>#VALUE!</v>
      </c>
      <c r="R127" s="90" t="str">
        <f>IF(L127&lt;&gt;"",VLOOKUP($L127,[1]Saisie!$A$2:$G$512,2),"")</f>
        <v/>
      </c>
      <c r="S127" s="90" t="str">
        <f>IF(L127&lt;&gt;"",VLOOKUP($L127,[1]Saisie!$A$2:$G$512,6),"")</f>
        <v/>
      </c>
      <c r="T127" s="90" t="str">
        <f>IF(L127&lt;&gt;"",VLOOKUP($L127,[1]Saisie!$A$2:$G$2512,7),"")</f>
        <v/>
      </c>
      <c r="U127" s="90" t="str">
        <f>IF(L127&lt;&gt;"",VLOOKUP($L127,[1]Saisie!$A$2:$G$2512,5),"")</f>
        <v/>
      </c>
      <c r="V127" s="90" t="str">
        <f>IF(L127&lt;&gt;"",VLOOKUP($L127,[1]Saisie!$A$2:$G$2512,4),"")</f>
        <v/>
      </c>
      <c r="W127" s="91" t="str">
        <f>IF(L127&lt;&gt;"",VLOOKUP($L127,[1]Saisie!$A$2:$G$2512,3),"")</f>
        <v/>
      </c>
    </row>
    <row r="128" spans="11:23">
      <c r="K128" s="86">
        <v>127</v>
      </c>
      <c r="L128" s="87"/>
      <c r="M128" s="88"/>
      <c r="N128" s="88"/>
      <c r="O128" s="88"/>
      <c r="P128" s="88"/>
      <c r="Q128" s="89" t="e">
        <f t="shared" si="1"/>
        <v>#VALUE!</v>
      </c>
      <c r="R128" s="90" t="str">
        <f>IF(L128&lt;&gt;"",VLOOKUP($L128,[1]Saisie!$A$2:$G$512,2),"")</f>
        <v/>
      </c>
      <c r="S128" s="90" t="str">
        <f>IF(L128&lt;&gt;"",VLOOKUP($L128,[1]Saisie!$A$2:$G$512,6),"")</f>
        <v/>
      </c>
      <c r="T128" s="90" t="str">
        <f>IF(L128&lt;&gt;"",VLOOKUP($L128,[1]Saisie!$A$2:$G$2512,7),"")</f>
        <v/>
      </c>
      <c r="U128" s="90" t="str">
        <f>IF(L128&lt;&gt;"",VLOOKUP($L128,[1]Saisie!$A$2:$G$2512,5),"")</f>
        <v/>
      </c>
      <c r="V128" s="90" t="str">
        <f>IF(L128&lt;&gt;"",VLOOKUP($L128,[1]Saisie!$A$2:$G$2512,4),"")</f>
        <v/>
      </c>
      <c r="W128" s="91" t="str">
        <f>IF(L128&lt;&gt;"",VLOOKUP($L128,[1]Saisie!$A$2:$G$2512,3),"")</f>
        <v/>
      </c>
    </row>
    <row r="129" spans="11:23">
      <c r="K129" s="86">
        <v>128</v>
      </c>
      <c r="L129" s="87"/>
      <c r="M129" s="88"/>
      <c r="N129" s="88"/>
      <c r="O129" s="88"/>
      <c r="P129" s="88"/>
      <c r="Q129" s="89" t="e">
        <f t="shared" si="1"/>
        <v>#VALUE!</v>
      </c>
      <c r="R129" s="90" t="str">
        <f>IF(L129&lt;&gt;"",VLOOKUP($L129,[1]Saisie!$A$2:$G$512,2),"")</f>
        <v/>
      </c>
      <c r="S129" s="90" t="str">
        <f>IF(L129&lt;&gt;"",VLOOKUP($L129,[1]Saisie!$A$2:$G$512,6),"")</f>
        <v/>
      </c>
      <c r="T129" s="90" t="str">
        <f>IF(L129&lt;&gt;"",VLOOKUP($L129,[1]Saisie!$A$2:$G$2512,7),"")</f>
        <v/>
      </c>
      <c r="U129" s="90" t="str">
        <f>IF(L129&lt;&gt;"",VLOOKUP($L129,[1]Saisie!$A$2:$G$2512,5),"")</f>
        <v/>
      </c>
      <c r="V129" s="90" t="str">
        <f>IF(L129&lt;&gt;"",VLOOKUP($L129,[1]Saisie!$A$2:$G$2512,4),"")</f>
        <v/>
      </c>
      <c r="W129" s="91" t="str">
        <f>IF(L129&lt;&gt;"",VLOOKUP($L129,[1]Saisie!$A$2:$G$2512,3),"")</f>
        <v/>
      </c>
    </row>
    <row r="130" spans="11:23">
      <c r="K130" s="86">
        <v>129</v>
      </c>
      <c r="L130" s="87"/>
      <c r="M130" s="88"/>
      <c r="N130" s="88"/>
      <c r="O130" s="88"/>
      <c r="P130" s="88"/>
      <c r="Q130" s="89" t="e">
        <f t="shared" ref="Q130:Q193" si="2">3600*V130/((M130*3600)+(N130*60)+O130+(P130/100))</f>
        <v>#VALUE!</v>
      </c>
      <c r="R130" s="90" t="str">
        <f>IF(L130&lt;&gt;"",VLOOKUP($L130,[1]Saisie!$A$2:$G$512,2),"")</f>
        <v/>
      </c>
      <c r="S130" s="90" t="str">
        <f>IF(L130&lt;&gt;"",VLOOKUP($L130,[1]Saisie!$A$2:$G$512,6),"")</f>
        <v/>
      </c>
      <c r="T130" s="90" t="str">
        <f>IF(L130&lt;&gt;"",VLOOKUP($L130,[1]Saisie!$A$2:$G$2512,7),"")</f>
        <v/>
      </c>
      <c r="U130" s="90" t="str">
        <f>IF(L130&lt;&gt;"",VLOOKUP($L130,[1]Saisie!$A$2:$G$2512,5),"")</f>
        <v/>
      </c>
      <c r="V130" s="90" t="str">
        <f>IF(L130&lt;&gt;"",VLOOKUP($L130,[1]Saisie!$A$2:$G$2512,4),"")</f>
        <v/>
      </c>
      <c r="W130" s="91" t="str">
        <f>IF(L130&lt;&gt;"",VLOOKUP($L130,[1]Saisie!$A$2:$G$2512,3),"")</f>
        <v/>
      </c>
    </row>
    <row r="131" spans="11:23">
      <c r="K131" s="86">
        <v>130</v>
      </c>
      <c r="L131" s="87"/>
      <c r="M131" s="88"/>
      <c r="N131" s="88"/>
      <c r="O131" s="88"/>
      <c r="P131" s="88"/>
      <c r="Q131" s="89" t="e">
        <f t="shared" si="2"/>
        <v>#VALUE!</v>
      </c>
      <c r="R131" s="90" t="str">
        <f>IF(L131&lt;&gt;"",VLOOKUP($L131,[1]Saisie!$A$2:$G$512,2),"")</f>
        <v/>
      </c>
      <c r="S131" s="90" t="str">
        <f>IF(L131&lt;&gt;"",VLOOKUP($L131,[1]Saisie!$A$2:$G$512,6),"")</f>
        <v/>
      </c>
      <c r="T131" s="90" t="str">
        <f>IF(L131&lt;&gt;"",VLOOKUP($L131,[1]Saisie!$A$2:$G$2512,7),"")</f>
        <v/>
      </c>
      <c r="U131" s="90" t="str">
        <f>IF(L131&lt;&gt;"",VLOOKUP($L131,[1]Saisie!$A$2:$G$2512,5),"")</f>
        <v/>
      </c>
      <c r="V131" s="90" t="str">
        <f>IF(L131&lt;&gt;"",VLOOKUP($L131,[1]Saisie!$A$2:$G$2512,4),"")</f>
        <v/>
      </c>
      <c r="W131" s="91" t="str">
        <f>IF(L131&lt;&gt;"",VLOOKUP($L131,[1]Saisie!$A$2:$G$2512,3),"")</f>
        <v/>
      </c>
    </row>
    <row r="132" spans="11:23">
      <c r="K132" s="86">
        <v>131</v>
      </c>
      <c r="L132" s="87"/>
      <c r="M132" s="88"/>
      <c r="N132" s="88"/>
      <c r="O132" s="88"/>
      <c r="P132" s="88"/>
      <c r="Q132" s="89" t="e">
        <f t="shared" si="2"/>
        <v>#VALUE!</v>
      </c>
      <c r="R132" s="90" t="str">
        <f>IF(L132&lt;&gt;"",VLOOKUP($L132,[1]Saisie!$A$2:$G$512,2),"")</f>
        <v/>
      </c>
      <c r="S132" s="90" t="str">
        <f>IF(L132&lt;&gt;"",VLOOKUP($L132,[1]Saisie!$A$2:$G$512,6),"")</f>
        <v/>
      </c>
      <c r="T132" s="90" t="str">
        <f>IF(L132&lt;&gt;"",VLOOKUP($L132,[1]Saisie!$A$2:$G$2512,7),"")</f>
        <v/>
      </c>
      <c r="U132" s="90" t="str">
        <f>IF(L132&lt;&gt;"",VLOOKUP($L132,[1]Saisie!$A$2:$G$2512,5),"")</f>
        <v/>
      </c>
      <c r="V132" s="90" t="str">
        <f>IF(L132&lt;&gt;"",VLOOKUP($L132,[1]Saisie!$A$2:$G$2512,4),"")</f>
        <v/>
      </c>
      <c r="W132" s="91" t="str">
        <f>IF(L132&lt;&gt;"",VLOOKUP($L132,[1]Saisie!$A$2:$G$2512,3),"")</f>
        <v/>
      </c>
    </row>
    <row r="133" spans="11:23">
      <c r="K133" s="86">
        <v>132</v>
      </c>
      <c r="L133" s="87"/>
      <c r="M133" s="88"/>
      <c r="N133" s="88"/>
      <c r="O133" s="88"/>
      <c r="P133" s="88"/>
      <c r="Q133" s="89" t="e">
        <f t="shared" si="2"/>
        <v>#VALUE!</v>
      </c>
      <c r="R133" s="90" t="str">
        <f>IF(L133&lt;&gt;"",VLOOKUP($L133,[1]Saisie!$A$2:$G$512,2),"")</f>
        <v/>
      </c>
      <c r="S133" s="90" t="str">
        <f>IF(L133&lt;&gt;"",VLOOKUP($L133,[1]Saisie!$A$2:$G$512,6),"")</f>
        <v/>
      </c>
      <c r="T133" s="90" t="str">
        <f>IF(L133&lt;&gt;"",VLOOKUP($L133,[1]Saisie!$A$2:$G$2512,7),"")</f>
        <v/>
      </c>
      <c r="U133" s="90" t="str">
        <f>IF(L133&lt;&gt;"",VLOOKUP($L133,[1]Saisie!$A$2:$G$2512,5),"")</f>
        <v/>
      </c>
      <c r="V133" s="90" t="str">
        <f>IF(L133&lt;&gt;"",VLOOKUP($L133,[1]Saisie!$A$2:$G$2512,4),"")</f>
        <v/>
      </c>
      <c r="W133" s="91" t="str">
        <f>IF(L133&lt;&gt;"",VLOOKUP($L133,[1]Saisie!$A$2:$G$2512,3),"")</f>
        <v/>
      </c>
    </row>
    <row r="134" spans="11:23">
      <c r="K134" s="86">
        <v>133</v>
      </c>
      <c r="L134" s="87"/>
      <c r="M134" s="88"/>
      <c r="N134" s="88"/>
      <c r="O134" s="88"/>
      <c r="P134" s="88"/>
      <c r="Q134" s="89" t="e">
        <f t="shared" si="2"/>
        <v>#VALUE!</v>
      </c>
      <c r="R134" s="90" t="str">
        <f>IF(L134&lt;&gt;"",VLOOKUP($L134,[1]Saisie!$A$2:$G$512,2),"")</f>
        <v/>
      </c>
      <c r="S134" s="90" t="str">
        <f>IF(L134&lt;&gt;"",VLOOKUP($L134,[1]Saisie!$A$2:$G$512,6),"")</f>
        <v/>
      </c>
      <c r="T134" s="90" t="str">
        <f>IF(L134&lt;&gt;"",VLOOKUP($L134,[1]Saisie!$A$2:$G$2512,7),"")</f>
        <v/>
      </c>
      <c r="U134" s="90" t="str">
        <f>IF(L134&lt;&gt;"",VLOOKUP($L134,[1]Saisie!$A$2:$G$2512,5),"")</f>
        <v/>
      </c>
      <c r="V134" s="90" t="str">
        <f>IF(L134&lt;&gt;"",VLOOKUP($L134,[1]Saisie!$A$2:$G$2512,4),"")</f>
        <v/>
      </c>
      <c r="W134" s="91" t="str">
        <f>IF(L134&lt;&gt;"",VLOOKUP($L134,[1]Saisie!$A$2:$G$2512,3),"")</f>
        <v/>
      </c>
    </row>
    <row r="135" spans="11:23">
      <c r="K135" s="86">
        <v>134</v>
      </c>
      <c r="L135" s="87"/>
      <c r="M135" s="88"/>
      <c r="N135" s="88"/>
      <c r="O135" s="88"/>
      <c r="P135" s="88"/>
      <c r="Q135" s="89" t="e">
        <f t="shared" si="2"/>
        <v>#VALUE!</v>
      </c>
      <c r="R135" s="90" t="str">
        <f>IF(L135&lt;&gt;"",VLOOKUP($L135,[1]Saisie!$A$2:$G$512,2),"")</f>
        <v/>
      </c>
      <c r="S135" s="90" t="str">
        <f>IF(L135&lt;&gt;"",VLOOKUP($L135,[1]Saisie!$A$2:$G$512,6),"")</f>
        <v/>
      </c>
      <c r="T135" s="90" t="str">
        <f>IF(L135&lt;&gt;"",VLOOKUP($L135,[1]Saisie!$A$2:$G$2512,7),"")</f>
        <v/>
      </c>
      <c r="U135" s="90" t="str">
        <f>IF(L135&lt;&gt;"",VLOOKUP($L135,[1]Saisie!$A$2:$G$2512,5),"")</f>
        <v/>
      </c>
      <c r="V135" s="90" t="str">
        <f>IF(L135&lt;&gt;"",VLOOKUP($L135,[1]Saisie!$A$2:$G$2512,4),"")</f>
        <v/>
      </c>
      <c r="W135" s="91" t="str">
        <f>IF(L135&lt;&gt;"",VLOOKUP($L135,[1]Saisie!$A$2:$G$2512,3),"")</f>
        <v/>
      </c>
    </row>
    <row r="136" spans="11:23">
      <c r="K136" s="86">
        <v>135</v>
      </c>
      <c r="L136" s="87"/>
      <c r="M136" s="88"/>
      <c r="N136" s="88"/>
      <c r="O136" s="88"/>
      <c r="P136" s="88"/>
      <c r="Q136" s="89" t="e">
        <f t="shared" si="2"/>
        <v>#VALUE!</v>
      </c>
      <c r="R136" s="90" t="str">
        <f>IF(L136&lt;&gt;"",VLOOKUP($L136,[1]Saisie!$A$2:$G$512,2),"")</f>
        <v/>
      </c>
      <c r="S136" s="90" t="str">
        <f>IF(L136&lt;&gt;"",VLOOKUP($L136,[1]Saisie!$A$2:$G$512,6),"")</f>
        <v/>
      </c>
      <c r="T136" s="90" t="str">
        <f>IF(L136&lt;&gt;"",VLOOKUP($L136,[1]Saisie!$A$2:$G$2512,7),"")</f>
        <v/>
      </c>
      <c r="U136" s="90" t="str">
        <f>IF(L136&lt;&gt;"",VLOOKUP($L136,[1]Saisie!$A$2:$G$2512,5),"")</f>
        <v/>
      </c>
      <c r="V136" s="90" t="str">
        <f>IF(L136&lt;&gt;"",VLOOKUP($L136,[1]Saisie!$A$2:$G$2512,4),"")</f>
        <v/>
      </c>
      <c r="W136" s="91" t="str">
        <f>IF(L136&lt;&gt;"",VLOOKUP($L136,[1]Saisie!$A$2:$G$2512,3),"")</f>
        <v/>
      </c>
    </row>
    <row r="137" spans="11:23">
      <c r="K137" s="86">
        <v>136</v>
      </c>
      <c r="L137" s="87"/>
      <c r="M137" s="88"/>
      <c r="N137" s="88"/>
      <c r="O137" s="88"/>
      <c r="P137" s="88"/>
      <c r="Q137" s="89" t="e">
        <f t="shared" si="2"/>
        <v>#VALUE!</v>
      </c>
      <c r="R137" s="90" t="str">
        <f>IF(L137&lt;&gt;"",VLOOKUP($L137,[1]Saisie!$A$2:$G$512,2),"")</f>
        <v/>
      </c>
      <c r="S137" s="90" t="str">
        <f>IF(L137&lt;&gt;"",VLOOKUP($L137,[1]Saisie!$A$2:$G$512,6),"")</f>
        <v/>
      </c>
      <c r="T137" s="90" t="str">
        <f>IF(L137&lt;&gt;"",VLOOKUP($L137,[1]Saisie!$A$2:$G$2512,7),"")</f>
        <v/>
      </c>
      <c r="U137" s="90" t="str">
        <f>IF(L137&lt;&gt;"",VLOOKUP($L137,[1]Saisie!$A$2:$G$2512,5),"")</f>
        <v/>
      </c>
      <c r="V137" s="90" t="str">
        <f>IF(L137&lt;&gt;"",VLOOKUP($L137,[1]Saisie!$A$2:$G$2512,4),"")</f>
        <v/>
      </c>
      <c r="W137" s="91" t="str">
        <f>IF(L137&lt;&gt;"",VLOOKUP($L137,[1]Saisie!$A$2:$G$2512,3),"")</f>
        <v/>
      </c>
    </row>
    <row r="138" spans="11:23">
      <c r="K138" s="86">
        <v>137</v>
      </c>
      <c r="L138" s="87"/>
      <c r="M138" s="88"/>
      <c r="N138" s="88"/>
      <c r="O138" s="88"/>
      <c r="P138" s="88"/>
      <c r="Q138" s="89" t="e">
        <f t="shared" si="2"/>
        <v>#VALUE!</v>
      </c>
      <c r="R138" s="90" t="str">
        <f>IF(L138&lt;&gt;"",VLOOKUP($L138,[1]Saisie!$A$2:$G$512,2),"")</f>
        <v/>
      </c>
      <c r="S138" s="90" t="str">
        <f>IF(L138&lt;&gt;"",VLOOKUP($L138,[1]Saisie!$A$2:$G$512,6),"")</f>
        <v/>
      </c>
      <c r="T138" s="90" t="str">
        <f>IF(L138&lt;&gt;"",VLOOKUP($L138,[1]Saisie!$A$2:$G$2512,7),"")</f>
        <v/>
      </c>
      <c r="U138" s="90" t="str">
        <f>IF(L138&lt;&gt;"",VLOOKUP($L138,[1]Saisie!$A$2:$G$2512,5),"")</f>
        <v/>
      </c>
      <c r="V138" s="90" t="str">
        <f>IF(L138&lt;&gt;"",VLOOKUP($L138,[1]Saisie!$A$2:$G$2512,4),"")</f>
        <v/>
      </c>
      <c r="W138" s="91" t="str">
        <f>IF(L138&lt;&gt;"",VLOOKUP($L138,[1]Saisie!$A$2:$G$2512,3),"")</f>
        <v/>
      </c>
    </row>
    <row r="139" spans="11:23">
      <c r="K139" s="86">
        <v>138</v>
      </c>
      <c r="L139" s="87"/>
      <c r="M139" s="88"/>
      <c r="N139" s="88"/>
      <c r="O139" s="88"/>
      <c r="P139" s="88"/>
      <c r="Q139" s="89" t="e">
        <f t="shared" si="2"/>
        <v>#VALUE!</v>
      </c>
      <c r="R139" s="90" t="str">
        <f>IF(L139&lt;&gt;"",VLOOKUP($L139,[1]Saisie!$A$2:$G$512,2),"")</f>
        <v/>
      </c>
      <c r="S139" s="90" t="str">
        <f>IF(L139&lt;&gt;"",VLOOKUP($L139,[1]Saisie!$A$2:$G$512,6),"")</f>
        <v/>
      </c>
      <c r="T139" s="90" t="str">
        <f>IF(L139&lt;&gt;"",VLOOKUP($L139,[1]Saisie!$A$2:$G$2512,7),"")</f>
        <v/>
      </c>
      <c r="U139" s="90" t="str">
        <f>IF(L139&lt;&gt;"",VLOOKUP($L139,[1]Saisie!$A$2:$G$2512,5),"")</f>
        <v/>
      </c>
      <c r="V139" s="90" t="str">
        <f>IF(L139&lt;&gt;"",VLOOKUP($L139,[1]Saisie!$A$2:$G$2512,4),"")</f>
        <v/>
      </c>
      <c r="W139" s="91" t="str">
        <f>IF(L139&lt;&gt;"",VLOOKUP($L139,[1]Saisie!$A$2:$G$2512,3),"")</f>
        <v/>
      </c>
    </row>
    <row r="140" spans="11:23">
      <c r="K140" s="86">
        <v>139</v>
      </c>
      <c r="L140" s="87"/>
      <c r="M140" s="88"/>
      <c r="N140" s="88"/>
      <c r="O140" s="88"/>
      <c r="P140" s="88"/>
      <c r="Q140" s="89" t="e">
        <f t="shared" si="2"/>
        <v>#VALUE!</v>
      </c>
      <c r="R140" s="90" t="str">
        <f>IF(L140&lt;&gt;"",VLOOKUP($L140,[1]Saisie!$A$2:$G$512,2),"")</f>
        <v/>
      </c>
      <c r="S140" s="90" t="str">
        <f>IF(L140&lt;&gt;"",VLOOKUP($L140,[1]Saisie!$A$2:$G$512,6),"")</f>
        <v/>
      </c>
      <c r="T140" s="90" t="str">
        <f>IF(L140&lt;&gt;"",VLOOKUP($L140,[1]Saisie!$A$2:$G$2512,7),"")</f>
        <v/>
      </c>
      <c r="U140" s="90" t="str">
        <f>IF(L140&lt;&gt;"",VLOOKUP($L140,[1]Saisie!$A$2:$G$2512,5),"")</f>
        <v/>
      </c>
      <c r="V140" s="90" t="str">
        <f>IF(L140&lt;&gt;"",VLOOKUP($L140,[1]Saisie!$A$2:$G$2512,4),"")</f>
        <v/>
      </c>
      <c r="W140" s="91" t="str">
        <f>IF(L140&lt;&gt;"",VLOOKUP($L140,[1]Saisie!$A$2:$G$2512,3),"")</f>
        <v/>
      </c>
    </row>
    <row r="141" spans="11:23">
      <c r="K141" s="86">
        <v>140</v>
      </c>
      <c r="L141" s="87"/>
      <c r="M141" s="88"/>
      <c r="N141" s="88"/>
      <c r="O141" s="88"/>
      <c r="P141" s="88"/>
      <c r="Q141" s="89" t="e">
        <f t="shared" si="2"/>
        <v>#VALUE!</v>
      </c>
      <c r="R141" s="90" t="str">
        <f>IF(L141&lt;&gt;"",VLOOKUP($L141,[1]Saisie!$A$2:$G$512,2),"")</f>
        <v/>
      </c>
      <c r="S141" s="90" t="str">
        <f>IF(L141&lt;&gt;"",VLOOKUP($L141,[1]Saisie!$A$2:$G$512,6),"")</f>
        <v/>
      </c>
      <c r="T141" s="90" t="str">
        <f>IF(L141&lt;&gt;"",VLOOKUP($L141,[1]Saisie!$A$2:$G$2512,7),"")</f>
        <v/>
      </c>
      <c r="U141" s="90" t="str">
        <f>IF(L141&lt;&gt;"",VLOOKUP($L141,[1]Saisie!$A$2:$G$2512,5),"")</f>
        <v/>
      </c>
      <c r="V141" s="90" t="str">
        <f>IF(L141&lt;&gt;"",VLOOKUP($L141,[1]Saisie!$A$2:$G$2512,4),"")</f>
        <v/>
      </c>
      <c r="W141" s="91" t="str">
        <f>IF(L141&lt;&gt;"",VLOOKUP($L141,[1]Saisie!$A$2:$G$2512,3),"")</f>
        <v/>
      </c>
    </row>
    <row r="142" spans="11:23">
      <c r="K142" s="86">
        <v>141</v>
      </c>
      <c r="L142" s="87"/>
      <c r="M142" s="88"/>
      <c r="N142" s="88"/>
      <c r="O142" s="88"/>
      <c r="P142" s="88"/>
      <c r="Q142" s="89" t="e">
        <f t="shared" si="2"/>
        <v>#VALUE!</v>
      </c>
      <c r="R142" s="90" t="str">
        <f>IF(L142&lt;&gt;"",VLOOKUP($L142,[1]Saisie!$A$2:$G$512,2),"")</f>
        <v/>
      </c>
      <c r="S142" s="90" t="str">
        <f>IF(L142&lt;&gt;"",VLOOKUP($L142,[1]Saisie!$A$2:$G$512,6),"")</f>
        <v/>
      </c>
      <c r="T142" s="90" t="str">
        <f>IF(L142&lt;&gt;"",VLOOKUP($L142,[1]Saisie!$A$2:$G$2512,7),"")</f>
        <v/>
      </c>
      <c r="U142" s="90" t="str">
        <f>IF(L142&lt;&gt;"",VLOOKUP($L142,[1]Saisie!$A$2:$G$2512,5),"")</f>
        <v/>
      </c>
      <c r="V142" s="90" t="str">
        <f>IF(L142&lt;&gt;"",VLOOKUP($L142,[1]Saisie!$A$2:$G$2512,4),"")</f>
        <v/>
      </c>
      <c r="W142" s="91" t="str">
        <f>IF(L142&lt;&gt;"",VLOOKUP($L142,[1]Saisie!$A$2:$G$2512,3),"")</f>
        <v/>
      </c>
    </row>
    <row r="143" spans="11:23">
      <c r="K143" s="86">
        <v>142</v>
      </c>
      <c r="L143" s="87"/>
      <c r="M143" s="88"/>
      <c r="N143" s="88"/>
      <c r="O143" s="88"/>
      <c r="P143" s="88"/>
      <c r="Q143" s="89" t="e">
        <f t="shared" si="2"/>
        <v>#VALUE!</v>
      </c>
      <c r="R143" s="90" t="str">
        <f>IF(L143&lt;&gt;"",VLOOKUP($L143,[1]Saisie!$A$2:$G$512,2),"")</f>
        <v/>
      </c>
      <c r="S143" s="90" t="str">
        <f>IF(L143&lt;&gt;"",VLOOKUP($L143,[1]Saisie!$A$2:$G$512,6),"")</f>
        <v/>
      </c>
      <c r="T143" s="90" t="str">
        <f>IF(L143&lt;&gt;"",VLOOKUP($L143,[1]Saisie!$A$2:$G$2512,7),"")</f>
        <v/>
      </c>
      <c r="U143" s="90" t="str">
        <f>IF(L143&lt;&gt;"",VLOOKUP($L143,[1]Saisie!$A$2:$G$2512,5),"")</f>
        <v/>
      </c>
      <c r="V143" s="90" t="str">
        <f>IF(L143&lt;&gt;"",VLOOKUP($L143,[1]Saisie!$A$2:$G$2512,4),"")</f>
        <v/>
      </c>
      <c r="W143" s="91" t="str">
        <f>IF(L143&lt;&gt;"",VLOOKUP($L143,[1]Saisie!$A$2:$G$2512,3),"")</f>
        <v/>
      </c>
    </row>
    <row r="144" spans="11:23">
      <c r="K144" s="86">
        <v>143</v>
      </c>
      <c r="L144" s="87"/>
      <c r="M144" s="88"/>
      <c r="N144" s="88"/>
      <c r="O144" s="88"/>
      <c r="P144" s="88"/>
      <c r="Q144" s="89" t="e">
        <f t="shared" si="2"/>
        <v>#VALUE!</v>
      </c>
      <c r="R144" s="90" t="str">
        <f>IF(L144&lt;&gt;"",VLOOKUP($L144,[1]Saisie!$A$2:$G$512,2),"")</f>
        <v/>
      </c>
      <c r="S144" s="90" t="str">
        <f>IF(L144&lt;&gt;"",VLOOKUP($L144,[1]Saisie!$A$2:$G$512,6),"")</f>
        <v/>
      </c>
      <c r="T144" s="90" t="str">
        <f>IF(L144&lt;&gt;"",VLOOKUP($L144,[1]Saisie!$A$2:$G$2512,7),"")</f>
        <v/>
      </c>
      <c r="U144" s="90" t="str">
        <f>IF(L144&lt;&gt;"",VLOOKUP($L144,[1]Saisie!$A$2:$G$2512,5),"")</f>
        <v/>
      </c>
      <c r="V144" s="90" t="str">
        <f>IF(L144&lt;&gt;"",VLOOKUP($L144,[1]Saisie!$A$2:$G$2512,4),"")</f>
        <v/>
      </c>
      <c r="W144" s="91" t="str">
        <f>IF(L144&lt;&gt;"",VLOOKUP($L144,[1]Saisie!$A$2:$G$2512,3),"")</f>
        <v/>
      </c>
    </row>
    <row r="145" spans="11:23">
      <c r="K145" s="86">
        <v>144</v>
      </c>
      <c r="L145" s="87"/>
      <c r="M145" s="88"/>
      <c r="N145" s="88"/>
      <c r="O145" s="88"/>
      <c r="P145" s="88"/>
      <c r="Q145" s="89" t="e">
        <f t="shared" si="2"/>
        <v>#VALUE!</v>
      </c>
      <c r="R145" s="90" t="str">
        <f>IF(L145&lt;&gt;"",VLOOKUP($L145,[1]Saisie!$A$2:$G$512,2),"")</f>
        <v/>
      </c>
      <c r="S145" s="90" t="str">
        <f>IF(L145&lt;&gt;"",VLOOKUP($L145,[1]Saisie!$A$2:$G$512,6),"")</f>
        <v/>
      </c>
      <c r="T145" s="90" t="str">
        <f>IF(L145&lt;&gt;"",VLOOKUP($L145,[1]Saisie!$A$2:$G$2512,7),"")</f>
        <v/>
      </c>
      <c r="U145" s="90" t="str">
        <f>IF(L145&lt;&gt;"",VLOOKUP($L145,[1]Saisie!$A$2:$G$2512,5),"")</f>
        <v/>
      </c>
      <c r="V145" s="90" t="str">
        <f>IF(L145&lt;&gt;"",VLOOKUP($L145,[1]Saisie!$A$2:$G$2512,4),"")</f>
        <v/>
      </c>
      <c r="W145" s="91" t="str">
        <f>IF(L145&lt;&gt;"",VLOOKUP($L145,[1]Saisie!$A$2:$G$2512,3),"")</f>
        <v/>
      </c>
    </row>
    <row r="146" spans="11:23">
      <c r="K146" s="86">
        <v>145</v>
      </c>
      <c r="L146" s="97"/>
      <c r="M146" s="98"/>
      <c r="N146" s="98"/>
      <c r="O146" s="98"/>
      <c r="P146" s="98"/>
      <c r="Q146" s="99" t="e">
        <f t="shared" si="2"/>
        <v>#VALUE!</v>
      </c>
      <c r="R146" s="100" t="str">
        <f>IF(L146&lt;&gt;"",VLOOKUP($L146,[1]Saisie!$A$2:$G$512,2),"")</f>
        <v/>
      </c>
      <c r="S146" s="100" t="str">
        <f>IF(L146&lt;&gt;"",VLOOKUP($L146,[1]Saisie!$A$2:$G$512,6),"")</f>
        <v/>
      </c>
      <c r="T146" s="100" t="str">
        <f>IF(L146&lt;&gt;"",VLOOKUP($L146,[1]Saisie!$A$2:$G$2512,7),"")</f>
        <v/>
      </c>
      <c r="U146" s="100" t="str">
        <f>IF(L146&lt;&gt;"",VLOOKUP($L146,[1]Saisie!$A$2:$G$2512,5),"")</f>
        <v/>
      </c>
      <c r="V146" s="100" t="str">
        <f>IF(L146&lt;&gt;"",VLOOKUP($L146,[1]Saisie!$A$2:$G$2512,4),"")</f>
        <v/>
      </c>
      <c r="W146" s="101" t="str">
        <f>IF(L146&lt;&gt;"",VLOOKUP($L146,[1]Saisie!$A$2:$G$2512,3),"")</f>
        <v/>
      </c>
    </row>
    <row r="147" spans="11:23">
      <c r="K147" s="86">
        <v>146</v>
      </c>
      <c r="L147" s="97"/>
      <c r="M147" s="98"/>
      <c r="N147" s="98"/>
      <c r="O147" s="98"/>
      <c r="P147" s="98"/>
      <c r="Q147" s="99" t="e">
        <f t="shared" si="2"/>
        <v>#VALUE!</v>
      </c>
      <c r="R147" s="100" t="str">
        <f>IF(L147&lt;&gt;"",VLOOKUP($L147,[1]Saisie!$A$2:$G$512,2),"")</f>
        <v/>
      </c>
      <c r="S147" s="100" t="str">
        <f>IF(L147&lt;&gt;"",VLOOKUP($L147,[1]Saisie!$A$2:$G$512,6),"")</f>
        <v/>
      </c>
      <c r="T147" s="100" t="str">
        <f>IF(L147&lt;&gt;"",VLOOKUP($L147,[1]Saisie!$A$2:$G$2512,7),"")</f>
        <v/>
      </c>
      <c r="U147" s="100" t="str">
        <f>IF(L147&lt;&gt;"",VLOOKUP($L147,[1]Saisie!$A$2:$G$2512,5),"")</f>
        <v/>
      </c>
      <c r="V147" s="100" t="str">
        <f>IF(L147&lt;&gt;"",VLOOKUP($L147,[1]Saisie!$A$2:$G$2512,4),"")</f>
        <v/>
      </c>
      <c r="W147" s="101" t="str">
        <f>IF(L147&lt;&gt;"",VLOOKUP($L147,[1]Saisie!$A$2:$G$2512,3),"")</f>
        <v/>
      </c>
    </row>
    <row r="148" spans="11:23">
      <c r="K148" s="86">
        <v>147</v>
      </c>
      <c r="L148" s="97"/>
      <c r="M148" s="98"/>
      <c r="N148" s="98"/>
      <c r="O148" s="98"/>
      <c r="P148" s="98"/>
      <c r="Q148" s="99" t="e">
        <f t="shared" si="2"/>
        <v>#VALUE!</v>
      </c>
      <c r="R148" s="100" t="str">
        <f>IF(L148&lt;&gt;"",VLOOKUP($L148,[1]Saisie!$A$2:$G$512,2),"")</f>
        <v/>
      </c>
      <c r="S148" s="100" t="str">
        <f>IF(L148&lt;&gt;"",VLOOKUP($L148,[1]Saisie!$A$2:$G$512,6),"")</f>
        <v/>
      </c>
      <c r="T148" s="100" t="str">
        <f>IF(L148&lt;&gt;"",VLOOKUP($L148,[1]Saisie!$A$2:$G$2512,7),"")</f>
        <v/>
      </c>
      <c r="U148" s="100" t="str">
        <f>IF(L148&lt;&gt;"",VLOOKUP($L148,[1]Saisie!$A$2:$G$2512,5),"")</f>
        <v/>
      </c>
      <c r="V148" s="100" t="str">
        <f>IF(L148&lt;&gt;"",VLOOKUP($L148,[1]Saisie!$A$2:$G$2512,4),"")</f>
        <v/>
      </c>
      <c r="W148" s="101" t="str">
        <f>IF(L148&lt;&gt;"",VLOOKUP($L148,[1]Saisie!$A$2:$G$2512,3),"")</f>
        <v/>
      </c>
    </row>
    <row r="149" spans="11:23">
      <c r="K149" s="86">
        <v>148</v>
      </c>
      <c r="L149" s="97"/>
      <c r="M149" s="98"/>
      <c r="N149" s="98"/>
      <c r="O149" s="98"/>
      <c r="P149" s="98"/>
      <c r="Q149" s="99" t="e">
        <f t="shared" si="2"/>
        <v>#VALUE!</v>
      </c>
      <c r="R149" s="100" t="str">
        <f>IF(L149&lt;&gt;"",VLOOKUP($L149,[1]Saisie!$A$2:$G$512,2),"")</f>
        <v/>
      </c>
      <c r="S149" s="100" t="str">
        <f>IF(L149&lt;&gt;"",VLOOKUP($L149,[1]Saisie!$A$2:$G$512,6),"")</f>
        <v/>
      </c>
      <c r="T149" s="100" t="str">
        <f>IF(L149&lt;&gt;"",VLOOKUP($L149,[1]Saisie!$A$2:$G$2512,7),"")</f>
        <v/>
      </c>
      <c r="U149" s="100" t="str">
        <f>IF(L149&lt;&gt;"",VLOOKUP($L149,[1]Saisie!$A$2:$G$2512,5),"")</f>
        <v/>
      </c>
      <c r="V149" s="100" t="str">
        <f>IF(L149&lt;&gt;"",VLOOKUP($L149,[1]Saisie!$A$2:$G$2512,4),"")</f>
        <v/>
      </c>
      <c r="W149" s="101" t="str">
        <f>IF(L149&lt;&gt;"",VLOOKUP($L149,[1]Saisie!$A$2:$G$2512,3),"")</f>
        <v/>
      </c>
    </row>
    <row r="150" spans="11:23">
      <c r="K150" s="86">
        <v>149</v>
      </c>
      <c r="L150" s="97"/>
      <c r="M150" s="98"/>
      <c r="N150" s="98"/>
      <c r="O150" s="98"/>
      <c r="P150" s="98"/>
      <c r="Q150" s="99" t="e">
        <f t="shared" si="2"/>
        <v>#VALUE!</v>
      </c>
      <c r="R150" s="100" t="str">
        <f>IF(L150&lt;&gt;"",VLOOKUP($L150,[1]Saisie!$A$2:$G$512,2),"")</f>
        <v/>
      </c>
      <c r="S150" s="100" t="str">
        <f>IF(L150&lt;&gt;"",VLOOKUP($L150,[1]Saisie!$A$2:$G$512,6),"")</f>
        <v/>
      </c>
      <c r="T150" s="100" t="str">
        <f>IF(L150&lt;&gt;"",VLOOKUP($L150,[1]Saisie!$A$2:$G$2512,7),"")</f>
        <v/>
      </c>
      <c r="U150" s="100" t="str">
        <f>IF(L150&lt;&gt;"",VLOOKUP($L150,[1]Saisie!$A$2:$G$2512,5),"")</f>
        <v/>
      </c>
      <c r="V150" s="100" t="str">
        <f>IF(L150&lt;&gt;"",VLOOKUP($L150,[1]Saisie!$A$2:$G$2512,4),"")</f>
        <v/>
      </c>
      <c r="W150" s="101" t="str">
        <f>IF(L150&lt;&gt;"",VLOOKUP($L150,[1]Saisie!$A$2:$G$2512,3),"")</f>
        <v/>
      </c>
    </row>
    <row r="151" spans="11:23">
      <c r="K151" s="86">
        <v>150</v>
      </c>
      <c r="L151" s="97"/>
      <c r="M151" s="98"/>
      <c r="N151" s="98"/>
      <c r="O151" s="98"/>
      <c r="P151" s="98"/>
      <c r="Q151" s="99" t="e">
        <f t="shared" si="2"/>
        <v>#VALUE!</v>
      </c>
      <c r="R151" s="100" t="str">
        <f>IF(L151&lt;&gt;"",VLOOKUP($L151,[1]Saisie!$A$2:$G$512,2),"")</f>
        <v/>
      </c>
      <c r="S151" s="100" t="str">
        <f>IF(L151&lt;&gt;"",VLOOKUP($L151,[1]Saisie!$A$2:$G$512,6),"")</f>
        <v/>
      </c>
      <c r="T151" s="100" t="str">
        <f>IF(L151&lt;&gt;"",VLOOKUP($L151,[1]Saisie!$A$2:$G$2512,7),"")</f>
        <v/>
      </c>
      <c r="U151" s="100" t="str">
        <f>IF(L151&lt;&gt;"",VLOOKUP($L151,[1]Saisie!$A$2:$G$2512,5),"")</f>
        <v/>
      </c>
      <c r="V151" s="100" t="str">
        <f>IF(L151&lt;&gt;"",VLOOKUP($L151,[1]Saisie!$A$2:$G$2512,4),"")</f>
        <v/>
      </c>
      <c r="W151" s="101" t="str">
        <f>IF(L151&lt;&gt;"",VLOOKUP($L151,[1]Saisie!$A$2:$G$2512,3),"")</f>
        <v/>
      </c>
    </row>
    <row r="152" spans="11:23">
      <c r="K152" s="86">
        <v>151</v>
      </c>
      <c r="L152" s="97"/>
      <c r="M152" s="98"/>
      <c r="N152" s="98"/>
      <c r="O152" s="98"/>
      <c r="P152" s="98"/>
      <c r="Q152" s="99" t="e">
        <f t="shared" si="2"/>
        <v>#VALUE!</v>
      </c>
      <c r="R152" s="100" t="str">
        <f>IF(L152&lt;&gt;"",VLOOKUP($L152,[1]Saisie!$A$2:$G$512,2),"")</f>
        <v/>
      </c>
      <c r="S152" s="100" t="str">
        <f>IF(L152&lt;&gt;"",VLOOKUP($L152,[1]Saisie!$A$2:$G$512,6),"")</f>
        <v/>
      </c>
      <c r="T152" s="100" t="str">
        <f>IF(L152&lt;&gt;"",VLOOKUP($L152,[1]Saisie!$A$2:$G$2512,7),"")</f>
        <v/>
      </c>
      <c r="U152" s="100" t="str">
        <f>IF(L152&lt;&gt;"",VLOOKUP($L152,[1]Saisie!$A$2:$G$2512,5),"")</f>
        <v/>
      </c>
      <c r="V152" s="100" t="str">
        <f>IF(L152&lt;&gt;"",VLOOKUP($L152,[1]Saisie!$A$2:$G$2512,4),"")</f>
        <v/>
      </c>
      <c r="W152" s="101" t="str">
        <f>IF(L152&lt;&gt;"",VLOOKUP($L152,[1]Saisie!$A$2:$G$2512,3),"")</f>
        <v/>
      </c>
    </row>
    <row r="153" spans="11:23">
      <c r="K153" s="86">
        <v>152</v>
      </c>
      <c r="L153" s="97"/>
      <c r="M153" s="98"/>
      <c r="N153" s="98"/>
      <c r="O153" s="98"/>
      <c r="P153" s="98"/>
      <c r="Q153" s="99" t="e">
        <f t="shared" si="2"/>
        <v>#VALUE!</v>
      </c>
      <c r="R153" s="100" t="str">
        <f>IF(L153&lt;&gt;"",VLOOKUP($L153,[1]Saisie!$A$2:$G$512,2),"")</f>
        <v/>
      </c>
      <c r="S153" s="100" t="str">
        <f>IF(L153&lt;&gt;"",VLOOKUP($L153,[1]Saisie!$A$2:$G$512,6),"")</f>
        <v/>
      </c>
      <c r="T153" s="100" t="str">
        <f>IF(L153&lt;&gt;"",VLOOKUP($L153,[1]Saisie!$A$2:$G$2512,7),"")</f>
        <v/>
      </c>
      <c r="U153" s="100" t="str">
        <f>IF(L153&lt;&gt;"",VLOOKUP($L153,[1]Saisie!$A$2:$G$2512,5),"")</f>
        <v/>
      </c>
      <c r="V153" s="100" t="str">
        <f>IF(L153&lt;&gt;"",VLOOKUP($L153,[1]Saisie!$A$2:$G$2512,4),"")</f>
        <v/>
      </c>
      <c r="W153" s="101" t="str">
        <f>IF(L153&lt;&gt;"",VLOOKUP($L153,[1]Saisie!$A$2:$G$2512,3),"")</f>
        <v/>
      </c>
    </row>
    <row r="154" spans="11:23">
      <c r="K154" s="86">
        <v>153</v>
      </c>
      <c r="L154" s="97"/>
      <c r="M154" s="98"/>
      <c r="N154" s="98"/>
      <c r="O154" s="98"/>
      <c r="P154" s="98"/>
      <c r="Q154" s="99" t="e">
        <f t="shared" si="2"/>
        <v>#VALUE!</v>
      </c>
      <c r="R154" s="100" t="str">
        <f>IF(L154&lt;&gt;"",VLOOKUP($L154,[1]Saisie!$A$2:$G$512,2),"")</f>
        <v/>
      </c>
      <c r="S154" s="100" t="str">
        <f>IF(L154&lt;&gt;"",VLOOKUP($L154,[1]Saisie!$A$2:$G$512,6),"")</f>
        <v/>
      </c>
      <c r="T154" s="100" t="str">
        <f>IF(L154&lt;&gt;"",VLOOKUP($L154,[1]Saisie!$A$2:$G$2512,7),"")</f>
        <v/>
      </c>
      <c r="U154" s="100" t="str">
        <f>IF(L154&lt;&gt;"",VLOOKUP($L154,[1]Saisie!$A$2:$G$2512,5),"")</f>
        <v/>
      </c>
      <c r="V154" s="100" t="str">
        <f>IF(L154&lt;&gt;"",VLOOKUP($L154,[1]Saisie!$A$2:$G$2512,4),"")</f>
        <v/>
      </c>
      <c r="W154" s="101" t="str">
        <f>IF(L154&lt;&gt;"",VLOOKUP($L154,[1]Saisie!$A$2:$G$2512,3),"")</f>
        <v/>
      </c>
    </row>
    <row r="155" spans="11:23">
      <c r="K155" s="86">
        <v>154</v>
      </c>
      <c r="L155" s="97"/>
      <c r="M155" s="98"/>
      <c r="N155" s="98"/>
      <c r="O155" s="98"/>
      <c r="P155" s="98"/>
      <c r="Q155" s="99" t="e">
        <f t="shared" si="2"/>
        <v>#VALUE!</v>
      </c>
      <c r="R155" s="100" t="str">
        <f>IF(L155&lt;&gt;"",VLOOKUP($L155,[1]Saisie!$A$2:$G$512,2),"")</f>
        <v/>
      </c>
      <c r="S155" s="100" t="str">
        <f>IF(L155&lt;&gt;"",VLOOKUP($L155,[1]Saisie!$A$2:$G$512,6),"")</f>
        <v/>
      </c>
      <c r="T155" s="100" t="str">
        <f>IF(L155&lt;&gt;"",VLOOKUP($L155,[1]Saisie!$A$2:$G$2512,7),"")</f>
        <v/>
      </c>
      <c r="U155" s="100" t="str">
        <f>IF(L155&lt;&gt;"",VLOOKUP($L155,[1]Saisie!$A$2:$G$2512,5),"")</f>
        <v/>
      </c>
      <c r="V155" s="100" t="str">
        <f>IF(L155&lt;&gt;"",VLOOKUP($L155,[1]Saisie!$A$2:$G$2512,4),"")</f>
        <v/>
      </c>
      <c r="W155" s="101" t="str">
        <f>IF(L155&lt;&gt;"",VLOOKUP($L155,[1]Saisie!$A$2:$G$2512,3),"")</f>
        <v/>
      </c>
    </row>
    <row r="156" spans="11:23">
      <c r="K156" s="86">
        <v>155</v>
      </c>
      <c r="L156" s="97"/>
      <c r="M156" s="98"/>
      <c r="N156" s="98"/>
      <c r="O156" s="98"/>
      <c r="P156" s="98"/>
      <c r="Q156" s="99" t="e">
        <f t="shared" si="2"/>
        <v>#VALUE!</v>
      </c>
      <c r="R156" s="100" t="str">
        <f>IF(L156&lt;&gt;"",VLOOKUP($L156,[1]Saisie!$A$2:$G$512,2),"")</f>
        <v/>
      </c>
      <c r="S156" s="100" t="str">
        <f>IF(L156&lt;&gt;"",VLOOKUP($L156,[1]Saisie!$A$2:$G$512,6),"")</f>
        <v/>
      </c>
      <c r="T156" s="100" t="str">
        <f>IF(L156&lt;&gt;"",VLOOKUP($L156,[1]Saisie!$A$2:$G$2512,7),"")</f>
        <v/>
      </c>
      <c r="U156" s="100" t="str">
        <f>IF(L156&lt;&gt;"",VLOOKUP($L156,[1]Saisie!$A$2:$G$2512,5),"")</f>
        <v/>
      </c>
      <c r="V156" s="100" t="str">
        <f>IF(L156&lt;&gt;"",VLOOKUP($L156,[1]Saisie!$A$2:$G$2512,4),"")</f>
        <v/>
      </c>
      <c r="W156" s="101" t="str">
        <f>IF(L156&lt;&gt;"",VLOOKUP($L156,[1]Saisie!$A$2:$G$2512,3),"")</f>
        <v/>
      </c>
    </row>
    <row r="157" spans="11:23">
      <c r="K157" s="86">
        <v>156</v>
      </c>
      <c r="L157" s="97"/>
      <c r="M157" s="98"/>
      <c r="N157" s="98"/>
      <c r="O157" s="98"/>
      <c r="P157" s="98"/>
      <c r="Q157" s="99" t="e">
        <f t="shared" si="2"/>
        <v>#VALUE!</v>
      </c>
      <c r="R157" s="100" t="str">
        <f>IF(L157&lt;&gt;"",VLOOKUP($L157,[1]Saisie!$A$2:$G$512,2),"")</f>
        <v/>
      </c>
      <c r="S157" s="100" t="str">
        <f>IF(L157&lt;&gt;"",VLOOKUP($L157,[1]Saisie!$A$2:$G$512,6),"")</f>
        <v/>
      </c>
      <c r="T157" s="100" t="str">
        <f>IF(L157&lt;&gt;"",VLOOKUP($L157,[1]Saisie!$A$2:$G$2512,7),"")</f>
        <v/>
      </c>
      <c r="U157" s="100" t="str">
        <f>IF(L157&lt;&gt;"",VLOOKUP($L157,[1]Saisie!$A$2:$G$2512,5),"")</f>
        <v/>
      </c>
      <c r="V157" s="100" t="str">
        <f>IF(L157&lt;&gt;"",VLOOKUP($L157,[1]Saisie!$A$2:$G$2512,4),"")</f>
        <v/>
      </c>
      <c r="W157" s="101" t="str">
        <f>IF(L157&lt;&gt;"",VLOOKUP($L157,[1]Saisie!$A$2:$G$2512,3),"")</f>
        <v/>
      </c>
    </row>
    <row r="158" spans="11:23">
      <c r="K158" s="86">
        <v>157</v>
      </c>
      <c r="L158" s="97"/>
      <c r="M158" s="98"/>
      <c r="N158" s="98"/>
      <c r="O158" s="98"/>
      <c r="P158" s="98"/>
      <c r="Q158" s="99" t="e">
        <f t="shared" si="2"/>
        <v>#VALUE!</v>
      </c>
      <c r="R158" s="100" t="str">
        <f>IF(L158&lt;&gt;"",VLOOKUP($L158,[1]Saisie!$A$2:$G$512,2),"")</f>
        <v/>
      </c>
      <c r="S158" s="100" t="str">
        <f>IF(L158&lt;&gt;"",VLOOKUP($L158,[1]Saisie!$A$2:$G$512,6),"")</f>
        <v/>
      </c>
      <c r="T158" s="100" t="str">
        <f>IF(L158&lt;&gt;"",VLOOKUP($L158,[1]Saisie!$A$2:$G$2512,7),"")</f>
        <v/>
      </c>
      <c r="U158" s="100" t="str">
        <f>IF(L158&lt;&gt;"",VLOOKUP($L158,[1]Saisie!$A$2:$G$2512,5),"")</f>
        <v/>
      </c>
      <c r="V158" s="100" t="str">
        <f>IF(L158&lt;&gt;"",VLOOKUP($L158,[1]Saisie!$A$2:$G$2512,4),"")</f>
        <v/>
      </c>
      <c r="W158" s="101" t="str">
        <f>IF(L158&lt;&gt;"",VLOOKUP($L158,[1]Saisie!$A$2:$G$2512,3),"")</f>
        <v/>
      </c>
    </row>
    <row r="159" spans="11:23">
      <c r="K159" s="86">
        <v>158</v>
      </c>
      <c r="L159" s="97"/>
      <c r="M159" s="98"/>
      <c r="N159" s="98"/>
      <c r="O159" s="98"/>
      <c r="P159" s="98"/>
      <c r="Q159" s="99" t="e">
        <f t="shared" si="2"/>
        <v>#VALUE!</v>
      </c>
      <c r="R159" s="100" t="str">
        <f>IF(L159&lt;&gt;"",VLOOKUP($L159,[1]Saisie!$A$2:$G$512,2),"")</f>
        <v/>
      </c>
      <c r="S159" s="100" t="str">
        <f>IF(L159&lt;&gt;"",VLOOKUP($L159,[1]Saisie!$A$2:$G$512,6),"")</f>
        <v/>
      </c>
      <c r="T159" s="100" t="str">
        <f>IF(L159&lt;&gt;"",VLOOKUP($L159,[1]Saisie!$A$2:$G$2512,7),"")</f>
        <v/>
      </c>
      <c r="U159" s="100" t="str">
        <f>IF(L159&lt;&gt;"",VLOOKUP($L159,[1]Saisie!$A$2:$G$2512,5),"")</f>
        <v/>
      </c>
      <c r="V159" s="100" t="str">
        <f>IF(L159&lt;&gt;"",VLOOKUP($L159,[1]Saisie!$A$2:$G$2512,4),"")</f>
        <v/>
      </c>
      <c r="W159" s="101" t="str">
        <f>IF(L159&lt;&gt;"",VLOOKUP($L159,[1]Saisie!$A$2:$G$2512,3),"")</f>
        <v/>
      </c>
    </row>
    <row r="160" spans="11:23">
      <c r="K160" s="86">
        <v>159</v>
      </c>
      <c r="L160" s="97"/>
      <c r="M160" s="98"/>
      <c r="N160" s="98"/>
      <c r="O160" s="98"/>
      <c r="P160" s="98"/>
      <c r="Q160" s="99" t="e">
        <f t="shared" si="2"/>
        <v>#VALUE!</v>
      </c>
      <c r="R160" s="100" t="str">
        <f>IF(L160&lt;&gt;"",VLOOKUP($L160,[1]Saisie!$A$2:$G$512,2),"")</f>
        <v/>
      </c>
      <c r="S160" s="100" t="str">
        <f>IF(L160&lt;&gt;"",VLOOKUP($L160,[1]Saisie!$A$2:$G$512,6),"")</f>
        <v/>
      </c>
      <c r="T160" s="100" t="str">
        <f>IF(L160&lt;&gt;"",VLOOKUP($L160,[1]Saisie!$A$2:$G$2512,7),"")</f>
        <v/>
      </c>
      <c r="U160" s="100" t="str">
        <f>IF(L160&lt;&gt;"",VLOOKUP($L160,[1]Saisie!$A$2:$G$2512,5),"")</f>
        <v/>
      </c>
      <c r="V160" s="100" t="str">
        <f>IF(L160&lt;&gt;"",VLOOKUP($L160,[1]Saisie!$A$2:$G$2512,4),"")</f>
        <v/>
      </c>
      <c r="W160" s="101" t="str">
        <f>IF(L160&lt;&gt;"",VLOOKUP($L160,[1]Saisie!$A$2:$G$2512,3),"")</f>
        <v/>
      </c>
    </row>
    <row r="161" spans="11:23">
      <c r="K161" s="86">
        <v>160</v>
      </c>
      <c r="L161" s="97"/>
      <c r="M161" s="98"/>
      <c r="N161" s="98"/>
      <c r="O161" s="98"/>
      <c r="P161" s="98"/>
      <c r="Q161" s="99" t="e">
        <f t="shared" si="2"/>
        <v>#VALUE!</v>
      </c>
      <c r="R161" s="100" t="str">
        <f>IF(L161&lt;&gt;"",VLOOKUP($L161,[1]Saisie!$A$2:$G$512,2),"")</f>
        <v/>
      </c>
      <c r="S161" s="100" t="str">
        <f>IF(L161&lt;&gt;"",VLOOKUP($L161,[1]Saisie!$A$2:$G$512,6),"")</f>
        <v/>
      </c>
      <c r="T161" s="100" t="str">
        <f>IF(L161&lt;&gt;"",VLOOKUP($L161,[1]Saisie!$A$2:$G$2512,7),"")</f>
        <v/>
      </c>
      <c r="U161" s="100" t="str">
        <f>IF(L161&lt;&gt;"",VLOOKUP($L161,[1]Saisie!$A$2:$G$2512,5),"")</f>
        <v/>
      </c>
      <c r="V161" s="100" t="str">
        <f>IF(L161&lt;&gt;"",VLOOKUP($L161,[1]Saisie!$A$2:$G$2512,4),"")</f>
        <v/>
      </c>
      <c r="W161" s="101" t="str">
        <f>IF(L161&lt;&gt;"",VLOOKUP($L161,[1]Saisie!$A$2:$G$2512,3),"")</f>
        <v/>
      </c>
    </row>
    <row r="162" spans="11:23">
      <c r="K162" s="86">
        <v>161</v>
      </c>
      <c r="L162" s="97"/>
      <c r="M162" s="98"/>
      <c r="N162" s="98"/>
      <c r="O162" s="98"/>
      <c r="P162" s="98"/>
      <c r="Q162" s="99" t="e">
        <f t="shared" si="2"/>
        <v>#VALUE!</v>
      </c>
      <c r="R162" s="100" t="str">
        <f>IF(L162&lt;&gt;"",VLOOKUP($L162,[1]Saisie!$A$2:$G$512,2),"")</f>
        <v/>
      </c>
      <c r="S162" s="100" t="str">
        <f>IF(L162&lt;&gt;"",VLOOKUP($L162,[1]Saisie!$A$2:$G$512,6),"")</f>
        <v/>
      </c>
      <c r="T162" s="100" t="str">
        <f>IF(L162&lt;&gt;"",VLOOKUP($L162,[1]Saisie!$A$2:$G$2512,7),"")</f>
        <v/>
      </c>
      <c r="U162" s="100" t="str">
        <f>IF(L162&lt;&gt;"",VLOOKUP($L162,[1]Saisie!$A$2:$G$2512,5),"")</f>
        <v/>
      </c>
      <c r="V162" s="100" t="str">
        <f>IF(L162&lt;&gt;"",VLOOKUP($L162,[1]Saisie!$A$2:$G$2512,4),"")</f>
        <v/>
      </c>
      <c r="W162" s="101" t="str">
        <f>IF(L162&lt;&gt;"",VLOOKUP($L162,[1]Saisie!$A$2:$G$2512,3),"")</f>
        <v/>
      </c>
    </row>
    <row r="163" spans="11:23">
      <c r="K163" s="86">
        <v>162</v>
      </c>
      <c r="L163" s="97"/>
      <c r="M163" s="98"/>
      <c r="N163" s="98"/>
      <c r="O163" s="98"/>
      <c r="P163" s="98"/>
      <c r="Q163" s="99" t="e">
        <f t="shared" si="2"/>
        <v>#VALUE!</v>
      </c>
      <c r="R163" s="100" t="str">
        <f>IF(L163&lt;&gt;"",VLOOKUP($L163,[1]Saisie!$A$2:$G$512,2),"")</f>
        <v/>
      </c>
      <c r="S163" s="100" t="str">
        <f>IF(L163&lt;&gt;"",VLOOKUP($L163,[1]Saisie!$A$2:$G$512,6),"")</f>
        <v/>
      </c>
      <c r="T163" s="100" t="str">
        <f>IF(L163&lt;&gt;"",VLOOKUP($L163,[1]Saisie!$A$2:$G$2512,7),"")</f>
        <v/>
      </c>
      <c r="U163" s="100" t="str">
        <f>IF(L163&lt;&gt;"",VLOOKUP($L163,[1]Saisie!$A$2:$G$2512,5),"")</f>
        <v/>
      </c>
      <c r="V163" s="100" t="str">
        <f>IF(L163&lt;&gt;"",VLOOKUP($L163,[1]Saisie!$A$2:$G$2512,4),"")</f>
        <v/>
      </c>
      <c r="W163" s="101" t="str">
        <f>IF(L163&lt;&gt;"",VLOOKUP($L163,[1]Saisie!$A$2:$G$2512,3),"")</f>
        <v/>
      </c>
    </row>
    <row r="164" spans="11:23">
      <c r="K164" s="86">
        <v>163</v>
      </c>
      <c r="L164" s="97"/>
      <c r="M164" s="98"/>
      <c r="N164" s="98"/>
      <c r="O164" s="98"/>
      <c r="P164" s="98"/>
      <c r="Q164" s="99" t="e">
        <f t="shared" si="2"/>
        <v>#VALUE!</v>
      </c>
      <c r="R164" s="100" t="str">
        <f>IF(L164&lt;&gt;"",VLOOKUP($L164,[1]Saisie!$A$2:$G$512,2),"")</f>
        <v/>
      </c>
      <c r="S164" s="100" t="str">
        <f>IF(L164&lt;&gt;"",VLOOKUP($L164,[1]Saisie!$A$2:$G$512,6),"")</f>
        <v/>
      </c>
      <c r="T164" s="100" t="str">
        <f>IF(L164&lt;&gt;"",VLOOKUP($L164,[1]Saisie!$A$2:$G$2512,7),"")</f>
        <v/>
      </c>
      <c r="U164" s="100" t="str">
        <f>IF(L164&lt;&gt;"",VLOOKUP($L164,[1]Saisie!$A$2:$G$2512,5),"")</f>
        <v/>
      </c>
      <c r="V164" s="100" t="str">
        <f>IF(L164&lt;&gt;"",VLOOKUP($L164,[1]Saisie!$A$2:$G$2512,4),"")</f>
        <v/>
      </c>
      <c r="W164" s="101" t="str">
        <f>IF(L164&lt;&gt;"",VLOOKUP($L164,[1]Saisie!$A$2:$G$2512,3),"")</f>
        <v/>
      </c>
    </row>
    <row r="165" spans="11:23">
      <c r="K165" s="86">
        <v>164</v>
      </c>
      <c r="L165" s="97"/>
      <c r="M165" s="98"/>
      <c r="N165" s="98"/>
      <c r="O165" s="98"/>
      <c r="P165" s="98"/>
      <c r="Q165" s="99" t="e">
        <f t="shared" si="2"/>
        <v>#VALUE!</v>
      </c>
      <c r="R165" s="100" t="str">
        <f>IF(L165&lt;&gt;"",VLOOKUP($L165,[1]Saisie!$A$2:$G$512,2),"")</f>
        <v/>
      </c>
      <c r="S165" s="100" t="str">
        <f>IF(L165&lt;&gt;"",VLOOKUP($L165,[1]Saisie!$A$2:$G$512,6),"")</f>
        <v/>
      </c>
      <c r="T165" s="100" t="str">
        <f>IF(L165&lt;&gt;"",VLOOKUP($L165,[1]Saisie!$A$2:$G$2512,7),"")</f>
        <v/>
      </c>
      <c r="U165" s="100" t="str">
        <f>IF(L165&lt;&gt;"",VLOOKUP($L165,[1]Saisie!$A$2:$G$2512,5),"")</f>
        <v/>
      </c>
      <c r="V165" s="100" t="str">
        <f>IF(L165&lt;&gt;"",VLOOKUP($L165,[1]Saisie!$A$2:$G$2512,4),"")</f>
        <v/>
      </c>
      <c r="W165" s="101" t="str">
        <f>IF(L165&lt;&gt;"",VLOOKUP($L165,[1]Saisie!$A$2:$G$2512,3),"")</f>
        <v/>
      </c>
    </row>
    <row r="166" spans="11:23">
      <c r="K166" s="86">
        <v>165</v>
      </c>
      <c r="L166" s="97"/>
      <c r="M166" s="98"/>
      <c r="N166" s="98"/>
      <c r="O166" s="98"/>
      <c r="P166" s="98"/>
      <c r="Q166" s="99" t="e">
        <f t="shared" si="2"/>
        <v>#VALUE!</v>
      </c>
      <c r="R166" s="100" t="str">
        <f>IF(L166&lt;&gt;"",VLOOKUP($L166,[1]Saisie!$A$2:$G$512,2),"")</f>
        <v/>
      </c>
      <c r="S166" s="100" t="str">
        <f>IF(L166&lt;&gt;"",VLOOKUP($L166,[1]Saisie!$A$2:$G$512,6),"")</f>
        <v/>
      </c>
      <c r="T166" s="100" t="str">
        <f>IF(L166&lt;&gt;"",VLOOKUP($L166,[1]Saisie!$A$2:$G$2512,7),"")</f>
        <v/>
      </c>
      <c r="U166" s="100" t="str">
        <f>IF(L166&lt;&gt;"",VLOOKUP($L166,[1]Saisie!$A$2:$G$2512,5),"")</f>
        <v/>
      </c>
      <c r="V166" s="100" t="str">
        <f>IF(L166&lt;&gt;"",VLOOKUP($L166,[1]Saisie!$A$2:$G$2512,4),"")</f>
        <v/>
      </c>
      <c r="W166" s="101" t="str">
        <f>IF(L166&lt;&gt;"",VLOOKUP($L166,[1]Saisie!$A$2:$G$2512,3),"")</f>
        <v/>
      </c>
    </row>
    <row r="167" spans="11:23">
      <c r="K167" s="86">
        <v>166</v>
      </c>
      <c r="L167" s="97"/>
      <c r="M167" s="98"/>
      <c r="N167" s="98"/>
      <c r="O167" s="98"/>
      <c r="P167" s="98"/>
      <c r="Q167" s="99" t="e">
        <f t="shared" si="2"/>
        <v>#VALUE!</v>
      </c>
      <c r="R167" s="100" t="str">
        <f>IF(L167&lt;&gt;"",VLOOKUP($L167,[1]Saisie!$A$2:$G$512,2),"")</f>
        <v/>
      </c>
      <c r="S167" s="100" t="str">
        <f>IF(L167&lt;&gt;"",VLOOKUP($L167,[1]Saisie!$A$2:$G$512,6),"")</f>
        <v/>
      </c>
      <c r="T167" s="100" t="str">
        <f>IF(L167&lt;&gt;"",VLOOKUP($L167,[1]Saisie!$A$2:$G$2512,7),"")</f>
        <v/>
      </c>
      <c r="U167" s="100" t="str">
        <f>IF(L167&lt;&gt;"",VLOOKUP($L167,[1]Saisie!$A$2:$G$2512,5),"")</f>
        <v/>
      </c>
      <c r="V167" s="100" t="str">
        <f>IF(L167&lt;&gt;"",VLOOKUP($L167,[1]Saisie!$A$2:$G$2512,4),"")</f>
        <v/>
      </c>
      <c r="W167" s="101" t="str">
        <f>IF(L167&lt;&gt;"",VLOOKUP($L167,[1]Saisie!$A$2:$G$2512,3),"")</f>
        <v/>
      </c>
    </row>
    <row r="168" spans="11:23">
      <c r="K168" s="86">
        <v>167</v>
      </c>
      <c r="L168" s="97"/>
      <c r="M168" s="98"/>
      <c r="N168" s="98"/>
      <c r="O168" s="98"/>
      <c r="P168" s="98"/>
      <c r="Q168" s="99" t="e">
        <f t="shared" si="2"/>
        <v>#VALUE!</v>
      </c>
      <c r="R168" s="100" t="str">
        <f>IF(L168&lt;&gt;"",VLOOKUP($L168,[1]Saisie!$A$2:$G$512,2),"")</f>
        <v/>
      </c>
      <c r="S168" s="100" t="str">
        <f>IF(L168&lt;&gt;"",VLOOKUP($L168,[1]Saisie!$A$2:$G$512,6),"")</f>
        <v/>
      </c>
      <c r="T168" s="100" t="str">
        <f>IF(L168&lt;&gt;"",VLOOKUP($L168,[1]Saisie!$A$2:$G$2512,7),"")</f>
        <v/>
      </c>
      <c r="U168" s="100" t="str">
        <f>IF(L168&lt;&gt;"",VLOOKUP($L168,[1]Saisie!$A$2:$G$2512,5),"")</f>
        <v/>
      </c>
      <c r="V168" s="100" t="str">
        <f>IF(L168&lt;&gt;"",VLOOKUP($L168,[1]Saisie!$A$2:$G$2512,4),"")</f>
        <v/>
      </c>
      <c r="W168" s="101" t="str">
        <f>IF(L168&lt;&gt;"",VLOOKUP($L168,[1]Saisie!$A$2:$G$2512,3),"")</f>
        <v/>
      </c>
    </row>
    <row r="169" spans="11:23">
      <c r="K169" s="86">
        <v>168</v>
      </c>
      <c r="L169" s="97"/>
      <c r="M169" s="98"/>
      <c r="N169" s="98"/>
      <c r="O169" s="98"/>
      <c r="P169" s="98"/>
      <c r="Q169" s="99" t="e">
        <f t="shared" si="2"/>
        <v>#VALUE!</v>
      </c>
      <c r="R169" s="100" t="str">
        <f>IF(L169&lt;&gt;"",VLOOKUP($L169,[1]Saisie!$A$2:$G$512,2),"")</f>
        <v/>
      </c>
      <c r="S169" s="100" t="str">
        <f>IF(L169&lt;&gt;"",VLOOKUP($L169,[1]Saisie!$A$2:$G$512,6),"")</f>
        <v/>
      </c>
      <c r="T169" s="100" t="str">
        <f>IF(L169&lt;&gt;"",VLOOKUP($L169,[1]Saisie!$A$2:$G$2512,7),"")</f>
        <v/>
      </c>
      <c r="U169" s="100" t="str">
        <f>IF(L169&lt;&gt;"",VLOOKUP($L169,[1]Saisie!$A$2:$G$2512,5),"")</f>
        <v/>
      </c>
      <c r="V169" s="100" t="str">
        <f>IF(L169&lt;&gt;"",VLOOKUP($L169,[1]Saisie!$A$2:$G$2512,4),"")</f>
        <v/>
      </c>
      <c r="W169" s="101" t="str">
        <f>IF(L169&lt;&gt;"",VLOOKUP($L169,[1]Saisie!$A$2:$G$2512,3),"")</f>
        <v/>
      </c>
    </row>
    <row r="170" spans="11:23">
      <c r="K170" s="86">
        <v>169</v>
      </c>
      <c r="L170" s="97"/>
      <c r="M170" s="98"/>
      <c r="N170" s="98"/>
      <c r="O170" s="98"/>
      <c r="P170" s="98"/>
      <c r="Q170" s="99" t="e">
        <f t="shared" si="2"/>
        <v>#VALUE!</v>
      </c>
      <c r="R170" s="100" t="str">
        <f>IF(L170&lt;&gt;"",VLOOKUP($L170,[1]Saisie!$A$2:$G$512,2),"")</f>
        <v/>
      </c>
      <c r="S170" s="100" t="str">
        <f>IF(L170&lt;&gt;"",VLOOKUP($L170,[1]Saisie!$A$2:$G$512,6),"")</f>
        <v/>
      </c>
      <c r="T170" s="100" t="str">
        <f>IF(L170&lt;&gt;"",VLOOKUP($L170,[1]Saisie!$A$2:$G$2512,7),"")</f>
        <v/>
      </c>
      <c r="U170" s="100" t="str">
        <f>IF(L170&lt;&gt;"",VLOOKUP($L170,[1]Saisie!$A$2:$G$2512,5),"")</f>
        <v/>
      </c>
      <c r="V170" s="100" t="str">
        <f>IF(L170&lt;&gt;"",VLOOKUP($L170,[1]Saisie!$A$2:$G$2512,4),"")</f>
        <v/>
      </c>
      <c r="W170" s="101" t="str">
        <f>IF(L170&lt;&gt;"",VLOOKUP($L170,[1]Saisie!$A$2:$G$2512,3),"")</f>
        <v/>
      </c>
    </row>
    <row r="171" spans="11:23">
      <c r="K171" s="86">
        <v>170</v>
      </c>
      <c r="L171" s="97"/>
      <c r="M171" s="98"/>
      <c r="N171" s="98"/>
      <c r="O171" s="98"/>
      <c r="P171" s="98"/>
      <c r="Q171" s="99" t="e">
        <f t="shared" si="2"/>
        <v>#VALUE!</v>
      </c>
      <c r="R171" s="100" t="str">
        <f>IF(L171&lt;&gt;"",VLOOKUP($L171,[1]Saisie!$A$2:$G$512,2),"")</f>
        <v/>
      </c>
      <c r="S171" s="100" t="str">
        <f>IF(L171&lt;&gt;"",VLOOKUP($L171,[1]Saisie!$A$2:$G$512,6),"")</f>
        <v/>
      </c>
      <c r="T171" s="100" t="str">
        <f>IF(L171&lt;&gt;"",VLOOKUP($L171,[1]Saisie!$A$2:$G$2512,7),"")</f>
        <v/>
      </c>
      <c r="U171" s="100" t="str">
        <f>IF(L171&lt;&gt;"",VLOOKUP($L171,[1]Saisie!$A$2:$G$2512,5),"")</f>
        <v/>
      </c>
      <c r="V171" s="100" t="str">
        <f>IF(L171&lt;&gt;"",VLOOKUP($L171,[1]Saisie!$A$2:$G$2512,4),"")</f>
        <v/>
      </c>
      <c r="W171" s="101" t="str">
        <f>IF(L171&lt;&gt;"",VLOOKUP($L171,[1]Saisie!$A$2:$G$2512,3),"")</f>
        <v/>
      </c>
    </row>
    <row r="172" spans="11:23">
      <c r="K172" s="86">
        <v>171</v>
      </c>
      <c r="L172" s="97"/>
      <c r="M172" s="98"/>
      <c r="N172" s="98"/>
      <c r="O172" s="98"/>
      <c r="P172" s="98"/>
      <c r="Q172" s="99" t="e">
        <f t="shared" si="2"/>
        <v>#VALUE!</v>
      </c>
      <c r="R172" s="100" t="str">
        <f>IF(L172&lt;&gt;"",VLOOKUP($L172,[1]Saisie!$A$2:$G$512,2),"")</f>
        <v/>
      </c>
      <c r="S172" s="100" t="str">
        <f>IF(L172&lt;&gt;"",VLOOKUP($L172,[1]Saisie!$A$2:$G$512,6),"")</f>
        <v/>
      </c>
      <c r="T172" s="100" t="str">
        <f>IF(L172&lt;&gt;"",VLOOKUP($L172,[1]Saisie!$A$2:$G$2512,7),"")</f>
        <v/>
      </c>
      <c r="U172" s="100" t="str">
        <f>IF(L172&lt;&gt;"",VLOOKUP($L172,[1]Saisie!$A$2:$G$2512,5),"")</f>
        <v/>
      </c>
      <c r="V172" s="100" t="str">
        <f>IF(L172&lt;&gt;"",VLOOKUP($L172,[1]Saisie!$A$2:$G$2512,4),"")</f>
        <v/>
      </c>
      <c r="W172" s="101" t="str">
        <f>IF(L172&lt;&gt;"",VLOOKUP($L172,[1]Saisie!$A$2:$G$2512,3),"")</f>
        <v/>
      </c>
    </row>
    <row r="173" spans="11:23">
      <c r="K173" s="86">
        <v>172</v>
      </c>
      <c r="L173" s="97"/>
      <c r="M173" s="98"/>
      <c r="N173" s="98"/>
      <c r="O173" s="98"/>
      <c r="P173" s="98"/>
      <c r="Q173" s="99" t="e">
        <f t="shared" si="2"/>
        <v>#VALUE!</v>
      </c>
      <c r="R173" s="100" t="str">
        <f>IF(L173&lt;&gt;"",VLOOKUP($L173,[1]Saisie!$A$2:$G$512,2),"")</f>
        <v/>
      </c>
      <c r="S173" s="100" t="str">
        <f>IF(L173&lt;&gt;"",VLOOKUP($L173,[1]Saisie!$A$2:$G$512,6),"")</f>
        <v/>
      </c>
      <c r="T173" s="100" t="str">
        <f>IF(L173&lt;&gt;"",VLOOKUP($L173,[1]Saisie!$A$2:$G$2512,7),"")</f>
        <v/>
      </c>
      <c r="U173" s="100" t="str">
        <f>IF(L173&lt;&gt;"",VLOOKUP($L173,[1]Saisie!$A$2:$G$2512,5),"")</f>
        <v/>
      </c>
      <c r="V173" s="100" t="str">
        <f>IF(L173&lt;&gt;"",VLOOKUP($L173,[1]Saisie!$A$2:$G$2512,4),"")</f>
        <v/>
      </c>
      <c r="W173" s="101" t="str">
        <f>IF(L173&lt;&gt;"",VLOOKUP($L173,[1]Saisie!$A$2:$G$2512,3),"")</f>
        <v/>
      </c>
    </row>
    <row r="174" spans="11:23">
      <c r="K174" s="86">
        <v>173</v>
      </c>
      <c r="L174" s="97"/>
      <c r="M174" s="98"/>
      <c r="N174" s="98"/>
      <c r="O174" s="98"/>
      <c r="P174" s="98"/>
      <c r="Q174" s="99" t="e">
        <f t="shared" si="2"/>
        <v>#VALUE!</v>
      </c>
      <c r="R174" s="100" t="str">
        <f>IF(L174&lt;&gt;"",VLOOKUP($L174,[1]Saisie!$A$2:$G$512,2),"")</f>
        <v/>
      </c>
      <c r="S174" s="100" t="str">
        <f>IF(L174&lt;&gt;"",VLOOKUP($L174,[1]Saisie!$A$2:$G$512,6),"")</f>
        <v/>
      </c>
      <c r="T174" s="100" t="str">
        <f>IF(L174&lt;&gt;"",VLOOKUP($L174,[1]Saisie!$A$2:$G$2512,7),"")</f>
        <v/>
      </c>
      <c r="U174" s="100" t="str">
        <f>IF(L174&lt;&gt;"",VLOOKUP($L174,[1]Saisie!$A$2:$G$2512,5),"")</f>
        <v/>
      </c>
      <c r="V174" s="100" t="str">
        <f>IF(L174&lt;&gt;"",VLOOKUP($L174,[1]Saisie!$A$2:$G$2512,4),"")</f>
        <v/>
      </c>
      <c r="W174" s="101" t="str">
        <f>IF(L174&lt;&gt;"",VLOOKUP($L174,[1]Saisie!$A$2:$G$2512,3),"")</f>
        <v/>
      </c>
    </row>
    <row r="175" spans="11:23">
      <c r="K175" s="86">
        <v>174</v>
      </c>
      <c r="L175" s="97"/>
      <c r="M175" s="98"/>
      <c r="N175" s="98"/>
      <c r="O175" s="98"/>
      <c r="P175" s="98"/>
      <c r="Q175" s="99" t="e">
        <f t="shared" si="2"/>
        <v>#VALUE!</v>
      </c>
      <c r="R175" s="100" t="str">
        <f>IF(L175&lt;&gt;"",VLOOKUP($L175,[1]Saisie!$A$2:$G$512,2),"")</f>
        <v/>
      </c>
      <c r="S175" s="100" t="str">
        <f>IF(L175&lt;&gt;"",VLOOKUP($L175,[1]Saisie!$A$2:$G$512,6),"")</f>
        <v/>
      </c>
      <c r="T175" s="100" t="str">
        <f>IF(L175&lt;&gt;"",VLOOKUP($L175,[1]Saisie!$A$2:$G$2512,7),"")</f>
        <v/>
      </c>
      <c r="U175" s="100" t="str">
        <f>IF(L175&lt;&gt;"",VLOOKUP($L175,[1]Saisie!$A$2:$G$2512,5),"")</f>
        <v/>
      </c>
      <c r="V175" s="100" t="str">
        <f>IF(L175&lt;&gt;"",VLOOKUP($L175,[1]Saisie!$A$2:$G$2512,4),"")</f>
        <v/>
      </c>
      <c r="W175" s="101" t="str">
        <f>IF(L175&lt;&gt;"",VLOOKUP($L175,[1]Saisie!$A$2:$G$2512,3),"")</f>
        <v/>
      </c>
    </row>
    <row r="176" spans="11:23">
      <c r="K176" s="86">
        <v>175</v>
      </c>
      <c r="L176" s="97"/>
      <c r="M176" s="98"/>
      <c r="N176" s="98"/>
      <c r="O176" s="98"/>
      <c r="P176" s="98"/>
      <c r="Q176" s="99" t="e">
        <f t="shared" si="2"/>
        <v>#VALUE!</v>
      </c>
      <c r="R176" s="100" t="str">
        <f>IF(L176&lt;&gt;"",VLOOKUP($L176,[1]Saisie!$A$2:$G$512,2),"")</f>
        <v/>
      </c>
      <c r="S176" s="100" t="str">
        <f>IF(L176&lt;&gt;"",VLOOKUP($L176,[1]Saisie!$A$2:$G$512,6),"")</f>
        <v/>
      </c>
      <c r="T176" s="100" t="str">
        <f>IF(L176&lt;&gt;"",VLOOKUP($L176,[1]Saisie!$A$2:$G$2512,7),"")</f>
        <v/>
      </c>
      <c r="U176" s="100" t="str">
        <f>IF(L176&lt;&gt;"",VLOOKUP($L176,[1]Saisie!$A$2:$G$2512,5),"")</f>
        <v/>
      </c>
      <c r="V176" s="100" t="str">
        <f>IF(L176&lt;&gt;"",VLOOKUP($L176,[1]Saisie!$A$2:$G$2512,4),"")</f>
        <v/>
      </c>
      <c r="W176" s="101" t="str">
        <f>IF(L176&lt;&gt;"",VLOOKUP($L176,[1]Saisie!$A$2:$G$2512,3),"")</f>
        <v/>
      </c>
    </row>
    <row r="177" spans="11:23">
      <c r="K177" s="86">
        <v>176</v>
      </c>
      <c r="L177" s="97"/>
      <c r="M177" s="98"/>
      <c r="N177" s="98"/>
      <c r="O177" s="98"/>
      <c r="P177" s="98"/>
      <c r="Q177" s="99" t="e">
        <f t="shared" si="2"/>
        <v>#VALUE!</v>
      </c>
      <c r="R177" s="100" t="str">
        <f>IF(L177&lt;&gt;"",VLOOKUP($L177,[1]Saisie!$A$2:$G$512,2),"")</f>
        <v/>
      </c>
      <c r="S177" s="100" t="str">
        <f>IF(L177&lt;&gt;"",VLOOKUP($L177,[1]Saisie!$A$2:$G$512,6),"")</f>
        <v/>
      </c>
      <c r="T177" s="100" t="str">
        <f>IF(L177&lt;&gt;"",VLOOKUP($L177,[1]Saisie!$A$2:$G$2512,7),"")</f>
        <v/>
      </c>
      <c r="U177" s="100" t="str">
        <f>IF(L177&lt;&gt;"",VLOOKUP($L177,[1]Saisie!$A$2:$G$2512,5),"")</f>
        <v/>
      </c>
      <c r="V177" s="100" t="str">
        <f>IF(L177&lt;&gt;"",VLOOKUP($L177,[1]Saisie!$A$2:$G$2512,4),"")</f>
        <v/>
      </c>
      <c r="W177" s="101" t="str">
        <f>IF(L177&lt;&gt;"",VLOOKUP($L177,[1]Saisie!$A$2:$G$2512,3),"")</f>
        <v/>
      </c>
    </row>
    <row r="178" spans="11:23">
      <c r="K178" s="86">
        <v>177</v>
      </c>
      <c r="L178" s="97"/>
      <c r="M178" s="98"/>
      <c r="N178" s="98"/>
      <c r="O178" s="98"/>
      <c r="P178" s="98"/>
      <c r="Q178" s="99" t="e">
        <f t="shared" si="2"/>
        <v>#VALUE!</v>
      </c>
      <c r="R178" s="100" t="str">
        <f>IF(L178&lt;&gt;"",VLOOKUP($L178,[1]Saisie!$A$2:$G$512,2),"")</f>
        <v/>
      </c>
      <c r="S178" s="100" t="str">
        <f>IF(L178&lt;&gt;"",VLOOKUP($L178,[1]Saisie!$A$2:$G$512,6),"")</f>
        <v/>
      </c>
      <c r="T178" s="100" t="str">
        <f>IF(L178&lt;&gt;"",VLOOKUP($L178,[1]Saisie!$A$2:$G$2512,7),"")</f>
        <v/>
      </c>
      <c r="U178" s="100" t="str">
        <f>IF(L178&lt;&gt;"",VLOOKUP($L178,[1]Saisie!$A$2:$G$2512,5),"")</f>
        <v/>
      </c>
      <c r="V178" s="100" t="str">
        <f>IF(L178&lt;&gt;"",VLOOKUP($L178,[1]Saisie!$A$2:$G$2512,4),"")</f>
        <v/>
      </c>
      <c r="W178" s="101" t="str">
        <f>IF(L178&lt;&gt;"",VLOOKUP($L178,[1]Saisie!$A$2:$G$2512,3),"")</f>
        <v/>
      </c>
    </row>
    <row r="179" spans="11:23">
      <c r="K179" s="86">
        <v>178</v>
      </c>
      <c r="L179" s="97"/>
      <c r="M179" s="98"/>
      <c r="N179" s="98"/>
      <c r="O179" s="98"/>
      <c r="P179" s="98"/>
      <c r="Q179" s="99" t="e">
        <f t="shared" si="2"/>
        <v>#VALUE!</v>
      </c>
      <c r="R179" s="100" t="str">
        <f>IF(L179&lt;&gt;"",VLOOKUP($L179,[1]Saisie!$A$2:$G$512,2),"")</f>
        <v/>
      </c>
      <c r="S179" s="100" t="str">
        <f>IF(L179&lt;&gt;"",VLOOKUP($L179,[1]Saisie!$A$2:$G$512,6),"")</f>
        <v/>
      </c>
      <c r="T179" s="100" t="str">
        <f>IF(L179&lt;&gt;"",VLOOKUP($L179,[1]Saisie!$A$2:$G$2512,7),"")</f>
        <v/>
      </c>
      <c r="U179" s="100" t="str">
        <f>IF(L179&lt;&gt;"",VLOOKUP($L179,[1]Saisie!$A$2:$G$2512,5),"")</f>
        <v/>
      </c>
      <c r="V179" s="100" t="str">
        <f>IF(L179&lt;&gt;"",VLOOKUP($L179,[1]Saisie!$A$2:$G$2512,4),"")</f>
        <v/>
      </c>
      <c r="W179" s="101" t="str">
        <f>IF(L179&lt;&gt;"",VLOOKUP($L179,[1]Saisie!$A$2:$G$2512,3),"")</f>
        <v/>
      </c>
    </row>
    <row r="180" spans="11:23">
      <c r="K180" s="86">
        <v>179</v>
      </c>
      <c r="L180" s="97"/>
      <c r="M180" s="98"/>
      <c r="N180" s="98"/>
      <c r="O180" s="98"/>
      <c r="P180" s="98"/>
      <c r="Q180" s="99" t="e">
        <f t="shared" si="2"/>
        <v>#VALUE!</v>
      </c>
      <c r="R180" s="100" t="str">
        <f>IF(L180&lt;&gt;"",VLOOKUP($L180,[1]Saisie!$A$2:$G$512,2),"")</f>
        <v/>
      </c>
      <c r="S180" s="100" t="str">
        <f>IF(L180&lt;&gt;"",VLOOKUP($L180,[1]Saisie!$A$2:$G$512,6),"")</f>
        <v/>
      </c>
      <c r="T180" s="100" t="str">
        <f>IF(L180&lt;&gt;"",VLOOKUP($L180,[1]Saisie!$A$2:$G$2512,7),"")</f>
        <v/>
      </c>
      <c r="U180" s="100" t="str">
        <f>IF(L180&lt;&gt;"",VLOOKUP($L180,[1]Saisie!$A$2:$G$2512,5),"")</f>
        <v/>
      </c>
      <c r="V180" s="100" t="str">
        <f>IF(L180&lt;&gt;"",VLOOKUP($L180,[1]Saisie!$A$2:$G$2512,4),"")</f>
        <v/>
      </c>
      <c r="W180" s="101" t="str">
        <f>IF(L180&lt;&gt;"",VLOOKUP($L180,[1]Saisie!$A$2:$G$2512,3),"")</f>
        <v/>
      </c>
    </row>
    <row r="181" spans="11:23">
      <c r="K181" s="86">
        <v>180</v>
      </c>
      <c r="L181" s="97"/>
      <c r="M181" s="98"/>
      <c r="N181" s="98"/>
      <c r="O181" s="98"/>
      <c r="P181" s="98"/>
      <c r="Q181" s="99" t="e">
        <f t="shared" si="2"/>
        <v>#VALUE!</v>
      </c>
      <c r="R181" s="100" t="str">
        <f>IF(L181&lt;&gt;"",VLOOKUP($L181,[1]Saisie!$A$2:$G$512,2),"")</f>
        <v/>
      </c>
      <c r="S181" s="100" t="str">
        <f>IF(L181&lt;&gt;"",VLOOKUP($L181,[1]Saisie!$A$2:$G$512,6),"")</f>
        <v/>
      </c>
      <c r="T181" s="100" t="str">
        <f>IF(L181&lt;&gt;"",VLOOKUP($L181,[1]Saisie!$A$2:$G$2512,7),"")</f>
        <v/>
      </c>
      <c r="U181" s="100" t="str">
        <f>IF(L181&lt;&gt;"",VLOOKUP($L181,[1]Saisie!$A$2:$G$2512,5),"")</f>
        <v/>
      </c>
      <c r="V181" s="100" t="str">
        <f>IF(L181&lt;&gt;"",VLOOKUP($L181,[1]Saisie!$A$2:$G$2512,4),"")</f>
        <v/>
      </c>
      <c r="W181" s="101" t="str">
        <f>IF(L181&lt;&gt;"",VLOOKUP($L181,[1]Saisie!$A$2:$G$2512,3),"")</f>
        <v/>
      </c>
    </row>
    <row r="182" spans="11:23">
      <c r="K182" s="86">
        <v>181</v>
      </c>
      <c r="L182" s="97"/>
      <c r="M182" s="98"/>
      <c r="N182" s="98"/>
      <c r="O182" s="98"/>
      <c r="P182" s="98"/>
      <c r="Q182" s="99" t="e">
        <f t="shared" si="2"/>
        <v>#VALUE!</v>
      </c>
      <c r="R182" s="100" t="str">
        <f>IF(L182&lt;&gt;"",VLOOKUP($L182,[1]Saisie!$A$2:$G$512,2),"")</f>
        <v/>
      </c>
      <c r="S182" s="100" t="str">
        <f>IF(L182&lt;&gt;"",VLOOKUP($L182,[1]Saisie!$A$2:$G$512,6),"")</f>
        <v/>
      </c>
      <c r="T182" s="100" t="str">
        <f>IF(L182&lt;&gt;"",VLOOKUP($L182,[1]Saisie!$A$2:$G$2512,7),"")</f>
        <v/>
      </c>
      <c r="U182" s="100" t="str">
        <f>IF(L182&lt;&gt;"",VLOOKUP($L182,[1]Saisie!$A$2:$G$2512,5),"")</f>
        <v/>
      </c>
      <c r="V182" s="100" t="str">
        <f>IF(L182&lt;&gt;"",VLOOKUP($L182,[1]Saisie!$A$2:$G$2512,4),"")</f>
        <v/>
      </c>
      <c r="W182" s="101" t="str">
        <f>IF(L182&lt;&gt;"",VLOOKUP($L182,[1]Saisie!$A$2:$G$2512,3),"")</f>
        <v/>
      </c>
    </row>
    <row r="183" spans="11:23">
      <c r="K183" s="86">
        <v>182</v>
      </c>
      <c r="L183" s="97"/>
      <c r="M183" s="98"/>
      <c r="N183" s="98"/>
      <c r="O183" s="98"/>
      <c r="P183" s="98"/>
      <c r="Q183" s="99" t="e">
        <f t="shared" si="2"/>
        <v>#VALUE!</v>
      </c>
      <c r="R183" s="100" t="str">
        <f>IF(L183&lt;&gt;"",VLOOKUP($L183,[1]Saisie!$A$2:$G$512,2),"")</f>
        <v/>
      </c>
      <c r="S183" s="100" t="str">
        <f>IF(L183&lt;&gt;"",VLOOKUP($L183,[1]Saisie!$A$2:$G$512,6),"")</f>
        <v/>
      </c>
      <c r="T183" s="100" t="str">
        <f>IF(L183&lt;&gt;"",VLOOKUP($L183,[1]Saisie!$A$2:$G$2512,7),"")</f>
        <v/>
      </c>
      <c r="U183" s="100" t="str">
        <f>IF(L183&lt;&gt;"",VLOOKUP($L183,[1]Saisie!$A$2:$G$2512,5),"")</f>
        <v/>
      </c>
      <c r="V183" s="100" t="str">
        <f>IF(L183&lt;&gt;"",VLOOKUP($L183,[1]Saisie!$A$2:$G$2512,4),"")</f>
        <v/>
      </c>
      <c r="W183" s="101" t="str">
        <f>IF(L183&lt;&gt;"",VLOOKUP($L183,[1]Saisie!$A$2:$G$2512,3),"")</f>
        <v/>
      </c>
    </row>
    <row r="184" spans="11:23">
      <c r="K184" s="86">
        <v>183</v>
      </c>
      <c r="L184" s="97"/>
      <c r="M184" s="98"/>
      <c r="N184" s="98"/>
      <c r="O184" s="98"/>
      <c r="P184" s="98"/>
      <c r="Q184" s="99" t="e">
        <f t="shared" si="2"/>
        <v>#VALUE!</v>
      </c>
      <c r="R184" s="100" t="str">
        <f>IF(L184&lt;&gt;"",VLOOKUP($L184,[1]Saisie!$A$2:$G$512,2),"")</f>
        <v/>
      </c>
      <c r="S184" s="100" t="str">
        <f>IF(L184&lt;&gt;"",VLOOKUP($L184,[1]Saisie!$A$2:$G$512,6),"")</f>
        <v/>
      </c>
      <c r="T184" s="100" t="str">
        <f>IF(L184&lt;&gt;"",VLOOKUP($L184,[1]Saisie!$A$2:$G$2512,7),"")</f>
        <v/>
      </c>
      <c r="U184" s="100" t="str">
        <f>IF(L184&lt;&gt;"",VLOOKUP($L184,[1]Saisie!$A$2:$G$2512,5),"")</f>
        <v/>
      </c>
      <c r="V184" s="100" t="str">
        <f>IF(L184&lt;&gt;"",VLOOKUP($L184,[1]Saisie!$A$2:$G$2512,4),"")</f>
        <v/>
      </c>
      <c r="W184" s="101" t="str">
        <f>IF(L184&lt;&gt;"",VLOOKUP($L184,[1]Saisie!$A$2:$G$2512,3),"")</f>
        <v/>
      </c>
    </row>
    <row r="185" spans="11:23">
      <c r="K185" s="86">
        <v>184</v>
      </c>
      <c r="L185" s="97"/>
      <c r="M185" s="98"/>
      <c r="N185" s="98"/>
      <c r="O185" s="98"/>
      <c r="P185" s="98"/>
      <c r="Q185" s="99" t="e">
        <f t="shared" si="2"/>
        <v>#VALUE!</v>
      </c>
      <c r="R185" s="100" t="str">
        <f>IF(L185&lt;&gt;"",VLOOKUP($L185,[1]Saisie!$A$2:$G$512,2),"")</f>
        <v/>
      </c>
      <c r="S185" s="100" t="str">
        <f>IF(L185&lt;&gt;"",VLOOKUP($L185,[1]Saisie!$A$2:$G$512,6),"")</f>
        <v/>
      </c>
      <c r="T185" s="100" t="str">
        <f>IF(L185&lt;&gt;"",VLOOKUP($L185,[1]Saisie!$A$2:$G$2512,7),"")</f>
        <v/>
      </c>
      <c r="U185" s="100" t="str">
        <f>IF(L185&lt;&gt;"",VLOOKUP($L185,[1]Saisie!$A$2:$G$2512,5),"")</f>
        <v/>
      </c>
      <c r="V185" s="100" t="str">
        <f>IF(L185&lt;&gt;"",VLOOKUP($L185,[1]Saisie!$A$2:$G$2512,4),"")</f>
        <v/>
      </c>
      <c r="W185" s="101" t="str">
        <f>IF(L185&lt;&gt;"",VLOOKUP($L185,[1]Saisie!$A$2:$G$2512,3),"")</f>
        <v/>
      </c>
    </row>
    <row r="186" spans="11:23">
      <c r="K186" s="86">
        <v>185</v>
      </c>
      <c r="L186" s="97"/>
      <c r="M186" s="98"/>
      <c r="N186" s="98"/>
      <c r="O186" s="98"/>
      <c r="P186" s="98"/>
      <c r="Q186" s="99" t="e">
        <f t="shared" si="2"/>
        <v>#VALUE!</v>
      </c>
      <c r="R186" s="100" t="str">
        <f>IF(L186&lt;&gt;"",VLOOKUP($L186,[1]Saisie!$A$2:$G$512,2),"")</f>
        <v/>
      </c>
      <c r="S186" s="100" t="str">
        <f>IF(L186&lt;&gt;"",VLOOKUP($L186,[1]Saisie!$A$2:$G$512,6),"")</f>
        <v/>
      </c>
      <c r="T186" s="100" t="str">
        <f>IF(L186&lt;&gt;"",VLOOKUP($L186,[1]Saisie!$A$2:$G$2512,7),"")</f>
        <v/>
      </c>
      <c r="U186" s="100" t="str">
        <f>IF(L186&lt;&gt;"",VLOOKUP($L186,[1]Saisie!$A$2:$G$2512,5),"")</f>
        <v/>
      </c>
      <c r="V186" s="100" t="str">
        <f>IF(L186&lt;&gt;"",VLOOKUP($L186,[1]Saisie!$A$2:$G$2512,4),"")</f>
        <v/>
      </c>
      <c r="W186" s="101" t="str">
        <f>IF(L186&lt;&gt;"",VLOOKUP($L186,[1]Saisie!$A$2:$G$2512,3),"")</f>
        <v/>
      </c>
    </row>
    <row r="187" spans="11:23">
      <c r="K187" s="86">
        <v>186</v>
      </c>
      <c r="L187" s="97"/>
      <c r="M187" s="98"/>
      <c r="N187" s="98"/>
      <c r="O187" s="98"/>
      <c r="P187" s="98"/>
      <c r="Q187" s="99" t="e">
        <f t="shared" si="2"/>
        <v>#VALUE!</v>
      </c>
      <c r="R187" s="100" t="str">
        <f>IF(L187&lt;&gt;"",VLOOKUP($L187,[1]Saisie!$A$2:$G$512,2),"")</f>
        <v/>
      </c>
      <c r="S187" s="100" t="str">
        <f>IF(L187&lt;&gt;"",VLOOKUP($L187,[1]Saisie!$A$2:$G$512,6),"")</f>
        <v/>
      </c>
      <c r="T187" s="100" t="str">
        <f>IF(L187&lt;&gt;"",VLOOKUP($L187,[1]Saisie!$A$2:$G$2512,7),"")</f>
        <v/>
      </c>
      <c r="U187" s="100" t="str">
        <f>IF(L187&lt;&gt;"",VLOOKUP($L187,[1]Saisie!$A$2:$G$2512,5),"")</f>
        <v/>
      </c>
      <c r="V187" s="100" t="str">
        <f>IF(L187&lt;&gt;"",VLOOKUP($L187,[1]Saisie!$A$2:$G$2512,4),"")</f>
        <v/>
      </c>
      <c r="W187" s="101" t="str">
        <f>IF(L187&lt;&gt;"",VLOOKUP($L187,[1]Saisie!$A$2:$G$2512,3),"")</f>
        <v/>
      </c>
    </row>
    <row r="188" spans="11:23">
      <c r="K188" s="86">
        <v>187</v>
      </c>
      <c r="L188" s="97"/>
      <c r="M188" s="98"/>
      <c r="N188" s="98"/>
      <c r="O188" s="98"/>
      <c r="P188" s="98"/>
      <c r="Q188" s="99" t="e">
        <f t="shared" si="2"/>
        <v>#VALUE!</v>
      </c>
      <c r="R188" s="100" t="str">
        <f>IF(L188&lt;&gt;"",VLOOKUP($L188,[1]Saisie!$A$2:$G$512,2),"")</f>
        <v/>
      </c>
      <c r="S188" s="100" t="str">
        <f>IF(L188&lt;&gt;"",VLOOKUP($L188,[1]Saisie!$A$2:$G$512,6),"")</f>
        <v/>
      </c>
      <c r="T188" s="100" t="str">
        <f>IF(L188&lt;&gt;"",VLOOKUP($L188,[1]Saisie!$A$2:$G$2512,7),"")</f>
        <v/>
      </c>
      <c r="U188" s="100" t="str">
        <f>IF(L188&lt;&gt;"",VLOOKUP($L188,[1]Saisie!$A$2:$G$2512,5),"")</f>
        <v/>
      </c>
      <c r="V188" s="100" t="str">
        <f>IF(L188&lt;&gt;"",VLOOKUP($L188,[1]Saisie!$A$2:$G$2512,4),"")</f>
        <v/>
      </c>
      <c r="W188" s="101" t="str">
        <f>IF(L188&lt;&gt;"",VLOOKUP($L188,[1]Saisie!$A$2:$G$2512,3),"")</f>
        <v/>
      </c>
    </row>
    <row r="189" spans="11:23">
      <c r="K189" s="86">
        <v>188</v>
      </c>
      <c r="L189" s="97"/>
      <c r="M189" s="98"/>
      <c r="N189" s="98"/>
      <c r="O189" s="98"/>
      <c r="P189" s="98"/>
      <c r="Q189" s="99" t="e">
        <f t="shared" si="2"/>
        <v>#VALUE!</v>
      </c>
      <c r="R189" s="100" t="str">
        <f>IF(L189&lt;&gt;"",VLOOKUP($L189,[1]Saisie!$A$2:$G$512,2),"")</f>
        <v/>
      </c>
      <c r="S189" s="100" t="str">
        <f>IF(L189&lt;&gt;"",VLOOKUP($L189,[1]Saisie!$A$2:$G$512,6),"")</f>
        <v/>
      </c>
      <c r="T189" s="100" t="str">
        <f>IF(L189&lt;&gt;"",VLOOKUP($L189,[1]Saisie!$A$2:$G$2512,7),"")</f>
        <v/>
      </c>
      <c r="U189" s="100" t="str">
        <f>IF(L189&lt;&gt;"",VLOOKUP($L189,[1]Saisie!$A$2:$G$2512,5),"")</f>
        <v/>
      </c>
      <c r="V189" s="100" t="str">
        <f>IF(L189&lt;&gt;"",VLOOKUP($L189,[1]Saisie!$A$2:$G$2512,4),"")</f>
        <v/>
      </c>
      <c r="W189" s="101" t="str">
        <f>IF(L189&lt;&gt;"",VLOOKUP($L189,[1]Saisie!$A$2:$G$2512,3),"")</f>
        <v/>
      </c>
    </row>
    <row r="190" spans="11:23">
      <c r="K190" s="86">
        <v>189</v>
      </c>
      <c r="L190" s="97"/>
      <c r="M190" s="98"/>
      <c r="N190" s="98"/>
      <c r="O190" s="98"/>
      <c r="P190" s="98"/>
      <c r="Q190" s="99" t="e">
        <f t="shared" si="2"/>
        <v>#VALUE!</v>
      </c>
      <c r="R190" s="100" t="str">
        <f>IF(L190&lt;&gt;"",VLOOKUP($L190,[1]Saisie!$A$2:$G$512,2),"")</f>
        <v/>
      </c>
      <c r="S190" s="100" t="str">
        <f>IF(L190&lt;&gt;"",VLOOKUP($L190,[1]Saisie!$A$2:$G$512,6),"")</f>
        <v/>
      </c>
      <c r="T190" s="100" t="str">
        <f>IF(L190&lt;&gt;"",VLOOKUP($L190,[1]Saisie!$A$2:$G$2512,7),"")</f>
        <v/>
      </c>
      <c r="U190" s="100" t="str">
        <f>IF(L190&lt;&gt;"",VLOOKUP($L190,[1]Saisie!$A$2:$G$2512,5),"")</f>
        <v/>
      </c>
      <c r="V190" s="100" t="str">
        <f>IF(L190&lt;&gt;"",VLOOKUP($L190,[1]Saisie!$A$2:$G$2512,4),"")</f>
        <v/>
      </c>
      <c r="W190" s="101" t="str">
        <f>IF(L190&lt;&gt;"",VLOOKUP($L190,[1]Saisie!$A$2:$G$2512,3),"")</f>
        <v/>
      </c>
    </row>
    <row r="191" spans="11:23">
      <c r="K191" s="86">
        <v>190</v>
      </c>
      <c r="L191" s="97"/>
      <c r="M191" s="98"/>
      <c r="N191" s="98"/>
      <c r="O191" s="98"/>
      <c r="P191" s="98"/>
      <c r="Q191" s="99" t="e">
        <f t="shared" si="2"/>
        <v>#VALUE!</v>
      </c>
      <c r="R191" s="100" t="str">
        <f>IF(L191&lt;&gt;"",VLOOKUP($L191,[1]Saisie!$A$2:$G$512,2),"")</f>
        <v/>
      </c>
      <c r="S191" s="100" t="str">
        <f>IF(L191&lt;&gt;"",VLOOKUP($L191,[1]Saisie!$A$2:$G$512,6),"")</f>
        <v/>
      </c>
      <c r="T191" s="100" t="str">
        <f>IF(L191&lt;&gt;"",VLOOKUP($L191,[1]Saisie!$A$2:$G$2512,7),"")</f>
        <v/>
      </c>
      <c r="U191" s="100" t="str">
        <f>IF(L191&lt;&gt;"",VLOOKUP($L191,[1]Saisie!$A$2:$G$2512,5),"")</f>
        <v/>
      </c>
      <c r="V191" s="100" t="str">
        <f>IF(L191&lt;&gt;"",VLOOKUP($L191,[1]Saisie!$A$2:$G$2512,4),"")</f>
        <v/>
      </c>
      <c r="W191" s="101" t="str">
        <f>IF(L191&lt;&gt;"",VLOOKUP($L191,[1]Saisie!$A$2:$G$2512,3),"")</f>
        <v/>
      </c>
    </row>
    <row r="192" spans="11:23">
      <c r="K192" s="86">
        <v>191</v>
      </c>
      <c r="L192" s="97"/>
      <c r="M192" s="98"/>
      <c r="N192" s="98"/>
      <c r="O192" s="98"/>
      <c r="P192" s="98"/>
      <c r="Q192" s="99" t="e">
        <f t="shared" si="2"/>
        <v>#VALUE!</v>
      </c>
      <c r="R192" s="100" t="str">
        <f>IF(L192&lt;&gt;"",VLOOKUP($L192,[1]Saisie!$A$2:$G$512,2),"")</f>
        <v/>
      </c>
      <c r="S192" s="100" t="str">
        <f>IF(L192&lt;&gt;"",VLOOKUP($L192,[1]Saisie!$A$2:$G$512,6),"")</f>
        <v/>
      </c>
      <c r="T192" s="100" t="str">
        <f>IF(L192&lt;&gt;"",VLOOKUP($L192,[1]Saisie!$A$2:$G$2512,7),"")</f>
        <v/>
      </c>
      <c r="U192" s="100" t="str">
        <f>IF(L192&lt;&gt;"",VLOOKUP($L192,[1]Saisie!$A$2:$G$2512,5),"")</f>
        <v/>
      </c>
      <c r="V192" s="100" t="str">
        <f>IF(L192&lt;&gt;"",VLOOKUP($L192,[1]Saisie!$A$2:$G$2512,4),"")</f>
        <v/>
      </c>
      <c r="W192" s="101" t="str">
        <f>IF(L192&lt;&gt;"",VLOOKUP($L192,[1]Saisie!$A$2:$G$2512,3),"")</f>
        <v/>
      </c>
    </row>
    <row r="193" spans="11:23">
      <c r="K193" s="86">
        <v>192</v>
      </c>
      <c r="L193" s="97"/>
      <c r="M193" s="98"/>
      <c r="N193" s="98"/>
      <c r="O193" s="98"/>
      <c r="P193" s="98"/>
      <c r="Q193" s="99" t="e">
        <f t="shared" si="2"/>
        <v>#VALUE!</v>
      </c>
      <c r="R193" s="100" t="str">
        <f>IF(L193&lt;&gt;"",VLOOKUP($L193,[1]Saisie!$A$2:$G$512,2),"")</f>
        <v/>
      </c>
      <c r="S193" s="100" t="str">
        <f>IF(L193&lt;&gt;"",VLOOKUP($L193,[1]Saisie!$A$2:$G$512,6),"")</f>
        <v/>
      </c>
      <c r="T193" s="100" t="str">
        <f>IF(L193&lt;&gt;"",VLOOKUP($L193,[1]Saisie!$A$2:$G$2512,7),"")</f>
        <v/>
      </c>
      <c r="U193" s="100" t="str">
        <f>IF(L193&lt;&gt;"",VLOOKUP($L193,[1]Saisie!$A$2:$G$2512,5),"")</f>
        <v/>
      </c>
      <c r="V193" s="100" t="str">
        <f>IF(L193&lt;&gt;"",VLOOKUP($L193,[1]Saisie!$A$2:$G$2512,4),"")</f>
        <v/>
      </c>
      <c r="W193" s="101" t="str">
        <f>IF(L193&lt;&gt;"",VLOOKUP($L193,[1]Saisie!$A$2:$G$2512,3),"")</f>
        <v/>
      </c>
    </row>
    <row r="194" spans="11:23">
      <c r="K194" s="86">
        <v>193</v>
      </c>
      <c r="L194" s="97"/>
      <c r="M194" s="98"/>
      <c r="N194" s="98"/>
      <c r="O194" s="98"/>
      <c r="P194" s="98"/>
      <c r="Q194" s="99" t="e">
        <f t="shared" ref="Q194:Q257" si="3">3600*V194/((M194*3600)+(N194*60)+O194+(P194/100))</f>
        <v>#VALUE!</v>
      </c>
      <c r="R194" s="100" t="str">
        <f>IF(L194&lt;&gt;"",VLOOKUP($L194,[1]Saisie!$A$2:$G$512,2),"")</f>
        <v/>
      </c>
      <c r="S194" s="100" t="str">
        <f>IF(L194&lt;&gt;"",VLOOKUP($L194,[1]Saisie!$A$2:$G$512,6),"")</f>
        <v/>
      </c>
      <c r="T194" s="100" t="str">
        <f>IF(L194&lt;&gt;"",VLOOKUP($L194,[1]Saisie!$A$2:$G$2512,7),"")</f>
        <v/>
      </c>
      <c r="U194" s="100" t="str">
        <f>IF(L194&lt;&gt;"",VLOOKUP($L194,[1]Saisie!$A$2:$G$2512,5),"")</f>
        <v/>
      </c>
      <c r="V194" s="100" t="str">
        <f>IF(L194&lt;&gt;"",VLOOKUP($L194,[1]Saisie!$A$2:$G$2512,4),"")</f>
        <v/>
      </c>
      <c r="W194" s="101" t="str">
        <f>IF(L194&lt;&gt;"",VLOOKUP($L194,[1]Saisie!$A$2:$G$2512,3),"")</f>
        <v/>
      </c>
    </row>
    <row r="195" spans="11:23">
      <c r="K195" s="86">
        <v>194</v>
      </c>
      <c r="L195" s="97"/>
      <c r="M195" s="98"/>
      <c r="N195" s="98"/>
      <c r="O195" s="98"/>
      <c r="P195" s="98"/>
      <c r="Q195" s="99" t="e">
        <f t="shared" si="3"/>
        <v>#VALUE!</v>
      </c>
      <c r="R195" s="100" t="str">
        <f>IF(L195&lt;&gt;"",VLOOKUP($L195,[1]Saisie!$A$2:$G$512,2),"")</f>
        <v/>
      </c>
      <c r="S195" s="100" t="str">
        <f>IF(L195&lt;&gt;"",VLOOKUP($L195,[1]Saisie!$A$2:$G$512,6),"")</f>
        <v/>
      </c>
      <c r="T195" s="100" t="str">
        <f>IF(L195&lt;&gt;"",VLOOKUP($L195,[1]Saisie!$A$2:$G$2512,7),"")</f>
        <v/>
      </c>
      <c r="U195" s="100" t="str">
        <f>IF(L195&lt;&gt;"",VLOOKUP($L195,[1]Saisie!$A$2:$G$2512,5),"")</f>
        <v/>
      </c>
      <c r="V195" s="100" t="str">
        <f>IF(L195&lt;&gt;"",VLOOKUP($L195,[1]Saisie!$A$2:$G$2512,4),"")</f>
        <v/>
      </c>
      <c r="W195" s="101" t="str">
        <f>IF(L195&lt;&gt;"",VLOOKUP($L195,[1]Saisie!$A$2:$G$2512,3),"")</f>
        <v/>
      </c>
    </row>
    <row r="196" spans="11:23">
      <c r="K196" s="86">
        <v>195</v>
      </c>
      <c r="L196" s="97"/>
      <c r="M196" s="98"/>
      <c r="N196" s="98"/>
      <c r="O196" s="98"/>
      <c r="P196" s="98"/>
      <c r="Q196" s="99" t="e">
        <f t="shared" si="3"/>
        <v>#VALUE!</v>
      </c>
      <c r="R196" s="100" t="str">
        <f>IF(L196&lt;&gt;"",VLOOKUP($L196,[1]Saisie!$A$2:$G$512,2),"")</f>
        <v/>
      </c>
      <c r="S196" s="100" t="str">
        <f>IF(L196&lt;&gt;"",VLOOKUP($L196,[1]Saisie!$A$2:$G$512,6),"")</f>
        <v/>
      </c>
      <c r="T196" s="100" t="str">
        <f>IF(L196&lt;&gt;"",VLOOKUP($L196,[1]Saisie!$A$2:$G$2512,7),"")</f>
        <v/>
      </c>
      <c r="U196" s="100" t="str">
        <f>IF(L196&lt;&gt;"",VLOOKUP($L196,[1]Saisie!$A$2:$G$2512,5),"")</f>
        <v/>
      </c>
      <c r="V196" s="100" t="str">
        <f>IF(L196&lt;&gt;"",VLOOKUP($L196,[1]Saisie!$A$2:$G$2512,4),"")</f>
        <v/>
      </c>
      <c r="W196" s="101" t="str">
        <f>IF(L196&lt;&gt;"",VLOOKUP($L196,[1]Saisie!$A$2:$G$2512,3),"")</f>
        <v/>
      </c>
    </row>
    <row r="197" spans="11:23">
      <c r="K197" s="86">
        <v>196</v>
      </c>
      <c r="L197" s="97"/>
      <c r="M197" s="98"/>
      <c r="N197" s="98"/>
      <c r="O197" s="98"/>
      <c r="P197" s="98"/>
      <c r="Q197" s="99" t="e">
        <f t="shared" si="3"/>
        <v>#VALUE!</v>
      </c>
      <c r="R197" s="100" t="str">
        <f>IF(L197&lt;&gt;"",VLOOKUP($L197,[1]Saisie!$A$2:$G$512,2),"")</f>
        <v/>
      </c>
      <c r="S197" s="100" t="str">
        <f>IF(L197&lt;&gt;"",VLOOKUP($L197,[1]Saisie!$A$2:$G$512,6),"")</f>
        <v/>
      </c>
      <c r="T197" s="100" t="str">
        <f>IF(L197&lt;&gt;"",VLOOKUP($L197,[1]Saisie!$A$2:$G$2512,7),"")</f>
        <v/>
      </c>
      <c r="U197" s="100" t="str">
        <f>IF(L197&lt;&gt;"",VLOOKUP($L197,[1]Saisie!$A$2:$G$2512,5),"")</f>
        <v/>
      </c>
      <c r="V197" s="100" t="str">
        <f>IF(L197&lt;&gt;"",VLOOKUP($L197,[1]Saisie!$A$2:$G$2512,4),"")</f>
        <v/>
      </c>
      <c r="W197" s="101" t="str">
        <f>IF(L197&lt;&gt;"",VLOOKUP($L197,[1]Saisie!$A$2:$G$2512,3),"")</f>
        <v/>
      </c>
    </row>
    <row r="198" spans="11:23">
      <c r="K198" s="86">
        <v>197</v>
      </c>
      <c r="L198" s="97"/>
      <c r="M198" s="98"/>
      <c r="N198" s="98"/>
      <c r="O198" s="98"/>
      <c r="P198" s="98"/>
      <c r="Q198" s="99" t="e">
        <f t="shared" si="3"/>
        <v>#VALUE!</v>
      </c>
      <c r="R198" s="100" t="str">
        <f>IF(L198&lt;&gt;"",VLOOKUP($L198,[1]Saisie!$A$2:$G$512,2),"")</f>
        <v/>
      </c>
      <c r="S198" s="100" t="str">
        <f>IF(L198&lt;&gt;"",VLOOKUP($L198,[1]Saisie!$A$2:$G$512,6),"")</f>
        <v/>
      </c>
      <c r="T198" s="100" t="str">
        <f>IF(L198&lt;&gt;"",VLOOKUP($L198,[1]Saisie!$A$2:$G$2512,7),"")</f>
        <v/>
      </c>
      <c r="U198" s="100" t="str">
        <f>IF(L198&lt;&gt;"",VLOOKUP($L198,[1]Saisie!$A$2:$G$2512,5),"")</f>
        <v/>
      </c>
      <c r="V198" s="100" t="str">
        <f>IF(L198&lt;&gt;"",VLOOKUP($L198,[1]Saisie!$A$2:$G$2512,4),"")</f>
        <v/>
      </c>
      <c r="W198" s="101" t="str">
        <f>IF(L198&lt;&gt;"",VLOOKUP($L198,[1]Saisie!$A$2:$G$2512,3),"")</f>
        <v/>
      </c>
    </row>
    <row r="199" spans="11:23">
      <c r="K199" s="86">
        <v>198</v>
      </c>
      <c r="L199" s="97"/>
      <c r="M199" s="98"/>
      <c r="N199" s="98"/>
      <c r="O199" s="98"/>
      <c r="P199" s="98"/>
      <c r="Q199" s="99" t="e">
        <f t="shared" si="3"/>
        <v>#VALUE!</v>
      </c>
      <c r="R199" s="100" t="str">
        <f>IF(L199&lt;&gt;"",VLOOKUP($L199,[1]Saisie!$A$2:$G$512,2),"")</f>
        <v/>
      </c>
      <c r="S199" s="100" t="str">
        <f>IF(L199&lt;&gt;"",VLOOKUP($L199,[1]Saisie!$A$2:$G$512,6),"")</f>
        <v/>
      </c>
      <c r="T199" s="100" t="str">
        <f>IF(L199&lt;&gt;"",VLOOKUP($L199,[1]Saisie!$A$2:$G$2512,7),"")</f>
        <v/>
      </c>
      <c r="U199" s="100" t="str">
        <f>IF(L199&lt;&gt;"",VLOOKUP($L199,[1]Saisie!$A$2:$G$2512,5),"")</f>
        <v/>
      </c>
      <c r="V199" s="100" t="str">
        <f>IF(L199&lt;&gt;"",VLOOKUP($L199,[1]Saisie!$A$2:$G$2512,4),"")</f>
        <v/>
      </c>
      <c r="W199" s="101" t="str">
        <f>IF(L199&lt;&gt;"",VLOOKUP($L199,[1]Saisie!$A$2:$G$2512,3),"")</f>
        <v/>
      </c>
    </row>
    <row r="200" spans="11:23">
      <c r="K200" s="86">
        <v>199</v>
      </c>
      <c r="L200" s="97"/>
      <c r="M200" s="98"/>
      <c r="N200" s="98"/>
      <c r="O200" s="98"/>
      <c r="P200" s="98"/>
      <c r="Q200" s="99" t="e">
        <f t="shared" si="3"/>
        <v>#VALUE!</v>
      </c>
      <c r="R200" s="100" t="str">
        <f>IF(L200&lt;&gt;"",VLOOKUP($L200,[1]Saisie!$A$2:$G$512,2),"")</f>
        <v/>
      </c>
      <c r="S200" s="100" t="str">
        <f>IF(L200&lt;&gt;"",VLOOKUP($L200,[1]Saisie!$A$2:$G$512,6),"")</f>
        <v/>
      </c>
      <c r="T200" s="100" t="str">
        <f>IF(L200&lt;&gt;"",VLOOKUP($L200,[1]Saisie!$A$2:$G$2512,7),"")</f>
        <v/>
      </c>
      <c r="U200" s="100" t="str">
        <f>IF(L200&lt;&gt;"",VLOOKUP($L200,[1]Saisie!$A$2:$G$2512,5),"")</f>
        <v/>
      </c>
      <c r="V200" s="100" t="str">
        <f>IF(L200&lt;&gt;"",VLOOKUP($L200,[1]Saisie!$A$2:$G$2512,4),"")</f>
        <v/>
      </c>
      <c r="W200" s="101" t="str">
        <f>IF(L200&lt;&gt;"",VLOOKUP($L200,[1]Saisie!$A$2:$G$2512,3),"")</f>
        <v/>
      </c>
    </row>
    <row r="201" spans="11:23">
      <c r="K201" s="86">
        <v>200</v>
      </c>
      <c r="L201" s="97"/>
      <c r="M201" s="98"/>
      <c r="N201" s="98"/>
      <c r="O201" s="98"/>
      <c r="P201" s="98"/>
      <c r="Q201" s="99" t="e">
        <f t="shared" si="3"/>
        <v>#VALUE!</v>
      </c>
      <c r="R201" s="100" t="str">
        <f>IF(L201&lt;&gt;"",VLOOKUP($L201,[1]Saisie!$A$2:$G$512,2),"")</f>
        <v/>
      </c>
      <c r="S201" s="100" t="str">
        <f>IF(L201&lt;&gt;"",VLOOKUP($L201,[1]Saisie!$A$2:$G$512,6),"")</f>
        <v/>
      </c>
      <c r="T201" s="100" t="str">
        <f>IF(L201&lt;&gt;"",VLOOKUP($L201,[1]Saisie!$A$2:$G$2512,7),"")</f>
        <v/>
      </c>
      <c r="U201" s="100" t="str">
        <f>IF(L201&lt;&gt;"",VLOOKUP($L201,[1]Saisie!$A$2:$G$2512,5),"")</f>
        <v/>
      </c>
      <c r="V201" s="100" t="str">
        <f>IF(L201&lt;&gt;"",VLOOKUP($L201,[1]Saisie!$A$2:$G$2512,4),"")</f>
        <v/>
      </c>
      <c r="W201" s="101" t="str">
        <f>IF(L201&lt;&gt;"",VLOOKUP($L201,[1]Saisie!$A$2:$G$2512,3),"")</f>
        <v/>
      </c>
    </row>
    <row r="202" spans="11:23">
      <c r="K202" s="86">
        <v>201</v>
      </c>
      <c r="L202" s="97"/>
      <c r="M202" s="98"/>
      <c r="N202" s="98"/>
      <c r="O202" s="98"/>
      <c r="P202" s="98"/>
      <c r="Q202" s="99" t="e">
        <f t="shared" si="3"/>
        <v>#VALUE!</v>
      </c>
      <c r="R202" s="100" t="str">
        <f>IF(L202&lt;&gt;"",VLOOKUP($L202,[1]Saisie!$A$2:$G$512,2),"")</f>
        <v/>
      </c>
      <c r="S202" s="100" t="str">
        <f>IF(L202&lt;&gt;"",VLOOKUP($L202,[1]Saisie!$A$2:$G$512,6),"")</f>
        <v/>
      </c>
      <c r="T202" s="100" t="str">
        <f>IF(L202&lt;&gt;"",VLOOKUP($L202,[1]Saisie!$A$2:$G$2512,7),"")</f>
        <v/>
      </c>
      <c r="U202" s="100" t="str">
        <f>IF(L202&lt;&gt;"",VLOOKUP($L202,[1]Saisie!$A$2:$G$2512,5),"")</f>
        <v/>
      </c>
      <c r="V202" s="100" t="str">
        <f>IF(L202&lt;&gt;"",VLOOKUP($L202,[1]Saisie!$A$2:$G$2512,4),"")</f>
        <v/>
      </c>
      <c r="W202" s="101" t="str">
        <f>IF(L202&lt;&gt;"",VLOOKUP($L202,[1]Saisie!$A$2:$G$2512,3),"")</f>
        <v/>
      </c>
    </row>
    <row r="203" spans="11:23">
      <c r="K203" s="86">
        <v>202</v>
      </c>
      <c r="L203" s="97"/>
      <c r="M203" s="98"/>
      <c r="N203" s="98"/>
      <c r="O203" s="98"/>
      <c r="P203" s="98"/>
      <c r="Q203" s="99" t="e">
        <f t="shared" si="3"/>
        <v>#VALUE!</v>
      </c>
      <c r="R203" s="100" t="str">
        <f>IF(L203&lt;&gt;"",VLOOKUP($L203,[1]Saisie!$A$2:$G$512,2),"")</f>
        <v/>
      </c>
      <c r="S203" s="100" t="str">
        <f>IF(L203&lt;&gt;"",VLOOKUP($L203,[1]Saisie!$A$2:$G$512,6),"")</f>
        <v/>
      </c>
      <c r="T203" s="100" t="str">
        <f>IF(L203&lt;&gt;"",VLOOKUP($L203,[1]Saisie!$A$2:$G$2512,7),"")</f>
        <v/>
      </c>
      <c r="U203" s="100" t="str">
        <f>IF(L203&lt;&gt;"",VLOOKUP($L203,[1]Saisie!$A$2:$G$2512,5),"")</f>
        <v/>
      </c>
      <c r="V203" s="100" t="str">
        <f>IF(L203&lt;&gt;"",VLOOKUP($L203,[1]Saisie!$A$2:$G$2512,4),"")</f>
        <v/>
      </c>
      <c r="W203" s="101" t="str">
        <f>IF(L203&lt;&gt;"",VLOOKUP($L203,[1]Saisie!$A$2:$G$2512,3),"")</f>
        <v/>
      </c>
    </row>
    <row r="204" spans="11:23">
      <c r="K204" s="86">
        <v>203</v>
      </c>
      <c r="L204" s="97"/>
      <c r="M204" s="98"/>
      <c r="N204" s="98"/>
      <c r="O204" s="98"/>
      <c r="P204" s="98"/>
      <c r="Q204" s="99" t="e">
        <f t="shared" si="3"/>
        <v>#VALUE!</v>
      </c>
      <c r="R204" s="100" t="str">
        <f>IF(L204&lt;&gt;"",VLOOKUP($L204,[1]Saisie!$A$2:$G$512,2),"")</f>
        <v/>
      </c>
      <c r="S204" s="100" t="str">
        <f>IF(L204&lt;&gt;"",VLOOKUP($L204,[1]Saisie!$A$2:$G$512,6),"")</f>
        <v/>
      </c>
      <c r="T204" s="100" t="str">
        <f>IF(L204&lt;&gt;"",VLOOKUP($L204,[1]Saisie!$A$2:$G$2512,7),"")</f>
        <v/>
      </c>
      <c r="U204" s="100" t="str">
        <f>IF(L204&lt;&gt;"",VLOOKUP($L204,[1]Saisie!$A$2:$G$2512,5),"")</f>
        <v/>
      </c>
      <c r="V204" s="100" t="str">
        <f>IF(L204&lt;&gt;"",VLOOKUP($L204,[1]Saisie!$A$2:$G$2512,4),"")</f>
        <v/>
      </c>
      <c r="W204" s="101" t="str">
        <f>IF(L204&lt;&gt;"",VLOOKUP($L204,[1]Saisie!$A$2:$G$2512,3),"")</f>
        <v/>
      </c>
    </row>
    <row r="205" spans="11:23">
      <c r="K205" s="86">
        <v>204</v>
      </c>
      <c r="L205" s="97"/>
      <c r="M205" s="98"/>
      <c r="N205" s="98"/>
      <c r="O205" s="98"/>
      <c r="P205" s="98"/>
      <c r="Q205" s="99" t="e">
        <f t="shared" si="3"/>
        <v>#VALUE!</v>
      </c>
      <c r="R205" s="100" t="str">
        <f>IF(L205&lt;&gt;"",VLOOKUP($L205,[1]Saisie!$A$2:$G$512,2),"")</f>
        <v/>
      </c>
      <c r="S205" s="100" t="str">
        <f>IF(L205&lt;&gt;"",VLOOKUP($L205,[1]Saisie!$A$2:$G$512,6),"")</f>
        <v/>
      </c>
      <c r="T205" s="100" t="str">
        <f>IF(L205&lt;&gt;"",VLOOKUP($L205,[1]Saisie!$A$2:$G$2512,7),"")</f>
        <v/>
      </c>
      <c r="U205" s="100" t="str">
        <f>IF(L205&lt;&gt;"",VLOOKUP($L205,[1]Saisie!$A$2:$G$2512,5),"")</f>
        <v/>
      </c>
      <c r="V205" s="100" t="str">
        <f>IF(L205&lt;&gt;"",VLOOKUP($L205,[1]Saisie!$A$2:$G$2512,4),"")</f>
        <v/>
      </c>
      <c r="W205" s="101" t="str">
        <f>IF(L205&lt;&gt;"",VLOOKUP($L205,[1]Saisie!$A$2:$G$2512,3),"")</f>
        <v/>
      </c>
    </row>
    <row r="206" spans="11:23">
      <c r="K206" s="86">
        <v>205</v>
      </c>
      <c r="L206" s="97"/>
      <c r="M206" s="98"/>
      <c r="N206" s="98"/>
      <c r="O206" s="98"/>
      <c r="P206" s="98"/>
      <c r="Q206" s="99" t="e">
        <f t="shared" si="3"/>
        <v>#VALUE!</v>
      </c>
      <c r="R206" s="100" t="str">
        <f>IF(L206&lt;&gt;"",VLOOKUP($L206,[1]Saisie!$A$2:$G$512,2),"")</f>
        <v/>
      </c>
      <c r="S206" s="100" t="str">
        <f>IF(L206&lt;&gt;"",VLOOKUP($L206,[1]Saisie!$A$2:$G$512,6),"")</f>
        <v/>
      </c>
      <c r="T206" s="100" t="str">
        <f>IF(L206&lt;&gt;"",VLOOKUP($L206,[1]Saisie!$A$2:$G$2512,7),"")</f>
        <v/>
      </c>
      <c r="U206" s="100" t="str">
        <f>IF(L206&lt;&gt;"",VLOOKUP($L206,[1]Saisie!$A$2:$G$2512,5),"")</f>
        <v/>
      </c>
      <c r="V206" s="100" t="str">
        <f>IF(L206&lt;&gt;"",VLOOKUP($L206,[1]Saisie!$A$2:$G$2512,4),"")</f>
        <v/>
      </c>
      <c r="W206" s="101" t="str">
        <f>IF(L206&lt;&gt;"",VLOOKUP($L206,[1]Saisie!$A$2:$G$2512,3),"")</f>
        <v/>
      </c>
    </row>
    <row r="207" spans="11:23">
      <c r="K207" s="86">
        <v>206</v>
      </c>
      <c r="L207" s="97"/>
      <c r="M207" s="98"/>
      <c r="N207" s="98"/>
      <c r="O207" s="98"/>
      <c r="P207" s="98"/>
      <c r="Q207" s="99" t="e">
        <f t="shared" si="3"/>
        <v>#VALUE!</v>
      </c>
      <c r="R207" s="100" t="str">
        <f>IF(L207&lt;&gt;"",VLOOKUP($L207,[1]Saisie!$A$2:$G$512,2),"")</f>
        <v/>
      </c>
      <c r="S207" s="100" t="str">
        <f>IF(L207&lt;&gt;"",VLOOKUP($L207,[1]Saisie!$A$2:$G$512,6),"")</f>
        <v/>
      </c>
      <c r="T207" s="100" t="str">
        <f>IF(L207&lt;&gt;"",VLOOKUP($L207,[1]Saisie!$A$2:$G$2512,7),"")</f>
        <v/>
      </c>
      <c r="U207" s="100" t="str">
        <f>IF(L207&lt;&gt;"",VLOOKUP($L207,[1]Saisie!$A$2:$G$2512,5),"")</f>
        <v/>
      </c>
      <c r="V207" s="100" t="str">
        <f>IF(L207&lt;&gt;"",VLOOKUP($L207,[1]Saisie!$A$2:$G$2512,4),"")</f>
        <v/>
      </c>
      <c r="W207" s="101" t="str">
        <f>IF(L207&lt;&gt;"",VLOOKUP($L207,[1]Saisie!$A$2:$G$2512,3),"")</f>
        <v/>
      </c>
    </row>
    <row r="208" spans="11:23">
      <c r="K208" s="86">
        <v>207</v>
      </c>
      <c r="L208" s="97"/>
      <c r="M208" s="98"/>
      <c r="N208" s="98"/>
      <c r="O208" s="98"/>
      <c r="P208" s="98"/>
      <c r="Q208" s="99" t="e">
        <f t="shared" si="3"/>
        <v>#VALUE!</v>
      </c>
      <c r="R208" s="100" t="str">
        <f>IF(L208&lt;&gt;"",VLOOKUP($L208,[1]Saisie!$A$2:$G$512,2),"")</f>
        <v/>
      </c>
      <c r="S208" s="100" t="str">
        <f>IF(L208&lt;&gt;"",VLOOKUP($L208,[1]Saisie!$A$2:$G$512,6),"")</f>
        <v/>
      </c>
      <c r="T208" s="100" t="str">
        <f>IF(L208&lt;&gt;"",VLOOKUP($L208,[1]Saisie!$A$2:$G$2512,7),"")</f>
        <v/>
      </c>
      <c r="U208" s="100" t="str">
        <f>IF(L208&lt;&gt;"",VLOOKUP($L208,[1]Saisie!$A$2:$G$2512,5),"")</f>
        <v/>
      </c>
      <c r="V208" s="100" t="str">
        <f>IF(L208&lt;&gt;"",VLOOKUP($L208,[1]Saisie!$A$2:$G$2512,4),"")</f>
        <v/>
      </c>
      <c r="W208" s="101" t="str">
        <f>IF(L208&lt;&gt;"",VLOOKUP($L208,[1]Saisie!$A$2:$G$2512,3),"")</f>
        <v/>
      </c>
    </row>
    <row r="209" spans="11:23">
      <c r="K209" s="86">
        <v>208</v>
      </c>
      <c r="L209" s="97"/>
      <c r="M209" s="98"/>
      <c r="N209" s="98"/>
      <c r="O209" s="98"/>
      <c r="P209" s="98"/>
      <c r="Q209" s="99" t="e">
        <f t="shared" si="3"/>
        <v>#VALUE!</v>
      </c>
      <c r="R209" s="100" t="str">
        <f>IF(L209&lt;&gt;"",VLOOKUP($L209,[1]Saisie!$A$2:$G$512,2),"")</f>
        <v/>
      </c>
      <c r="S209" s="100" t="str">
        <f>IF(L209&lt;&gt;"",VLOOKUP($L209,[1]Saisie!$A$2:$G$512,6),"")</f>
        <v/>
      </c>
      <c r="T209" s="100" t="str">
        <f>IF(L209&lt;&gt;"",VLOOKUP($L209,[1]Saisie!$A$2:$G$2512,7),"")</f>
        <v/>
      </c>
      <c r="U209" s="100" t="str">
        <f>IF(L209&lt;&gt;"",VLOOKUP($L209,[1]Saisie!$A$2:$G$2512,5),"")</f>
        <v/>
      </c>
      <c r="V209" s="100" t="str">
        <f>IF(L209&lt;&gt;"",VLOOKUP($L209,[1]Saisie!$A$2:$G$2512,4),"")</f>
        <v/>
      </c>
      <c r="W209" s="101" t="str">
        <f>IF(L209&lt;&gt;"",VLOOKUP($L209,[1]Saisie!$A$2:$G$2512,3),"")</f>
        <v/>
      </c>
    </row>
    <row r="210" spans="11:23">
      <c r="K210" s="86">
        <v>209</v>
      </c>
      <c r="L210" s="97"/>
      <c r="M210" s="98"/>
      <c r="N210" s="98"/>
      <c r="O210" s="98"/>
      <c r="P210" s="98"/>
      <c r="Q210" s="99" t="e">
        <f t="shared" si="3"/>
        <v>#VALUE!</v>
      </c>
      <c r="R210" s="100" t="str">
        <f>IF(L210&lt;&gt;"",VLOOKUP($L210,[1]Saisie!$A$2:$G$512,2),"")</f>
        <v/>
      </c>
      <c r="S210" s="100" t="str">
        <f>IF(L210&lt;&gt;"",VLOOKUP($L210,[1]Saisie!$A$2:$G$512,6),"")</f>
        <v/>
      </c>
      <c r="T210" s="100" t="str">
        <f>IF(L210&lt;&gt;"",VLOOKUP($L210,[1]Saisie!$A$2:$G$2512,7),"")</f>
        <v/>
      </c>
      <c r="U210" s="100" t="str">
        <f>IF(L210&lt;&gt;"",VLOOKUP($L210,[1]Saisie!$A$2:$G$2512,5),"")</f>
        <v/>
      </c>
      <c r="V210" s="100" t="str">
        <f>IF(L210&lt;&gt;"",VLOOKUP($L210,[1]Saisie!$A$2:$G$2512,4),"")</f>
        <v/>
      </c>
      <c r="W210" s="101" t="str">
        <f>IF(L210&lt;&gt;"",VLOOKUP($L210,[1]Saisie!$A$2:$G$2512,3),"")</f>
        <v/>
      </c>
    </row>
    <row r="211" spans="11:23">
      <c r="K211" s="86">
        <v>210</v>
      </c>
      <c r="L211" s="97"/>
      <c r="M211" s="98"/>
      <c r="N211" s="98"/>
      <c r="O211" s="98"/>
      <c r="P211" s="98"/>
      <c r="Q211" s="99" t="e">
        <f t="shared" si="3"/>
        <v>#VALUE!</v>
      </c>
      <c r="R211" s="100" t="str">
        <f>IF(L211&lt;&gt;"",VLOOKUP($L211,[1]Saisie!$A$2:$G$512,2),"")</f>
        <v/>
      </c>
      <c r="S211" s="100" t="str">
        <f>IF(L211&lt;&gt;"",VLOOKUP($L211,[1]Saisie!$A$2:$G$512,6),"")</f>
        <v/>
      </c>
      <c r="T211" s="100" t="str">
        <f>IF(L211&lt;&gt;"",VLOOKUP($L211,[1]Saisie!$A$2:$G$2512,7),"")</f>
        <v/>
      </c>
      <c r="U211" s="100" t="str">
        <f>IF(L211&lt;&gt;"",VLOOKUP($L211,[1]Saisie!$A$2:$G$2512,5),"")</f>
        <v/>
      </c>
      <c r="V211" s="100" t="str">
        <f>IF(L211&lt;&gt;"",VLOOKUP($L211,[1]Saisie!$A$2:$G$2512,4),"")</f>
        <v/>
      </c>
      <c r="W211" s="101" t="str">
        <f>IF(L211&lt;&gt;"",VLOOKUP($L211,[1]Saisie!$A$2:$G$2512,3),"")</f>
        <v/>
      </c>
    </row>
    <row r="212" spans="11:23">
      <c r="K212" s="86">
        <v>211</v>
      </c>
      <c r="L212" s="97"/>
      <c r="M212" s="98"/>
      <c r="N212" s="98"/>
      <c r="O212" s="98"/>
      <c r="P212" s="98"/>
      <c r="Q212" s="99" t="e">
        <f t="shared" si="3"/>
        <v>#VALUE!</v>
      </c>
      <c r="R212" s="100" t="str">
        <f>IF(L212&lt;&gt;"",VLOOKUP($L212,[1]Saisie!$A$2:$G$512,2),"")</f>
        <v/>
      </c>
      <c r="S212" s="100" t="str">
        <f>IF(L212&lt;&gt;"",VLOOKUP($L212,[1]Saisie!$A$2:$G$512,6),"")</f>
        <v/>
      </c>
      <c r="T212" s="100" t="str">
        <f>IF(L212&lt;&gt;"",VLOOKUP($L212,[1]Saisie!$A$2:$G$2512,7),"")</f>
        <v/>
      </c>
      <c r="U212" s="100" t="str">
        <f>IF(L212&lt;&gt;"",VLOOKUP($L212,[1]Saisie!$A$2:$G$2512,5),"")</f>
        <v/>
      </c>
      <c r="V212" s="100" t="str">
        <f>IF(L212&lt;&gt;"",VLOOKUP($L212,[1]Saisie!$A$2:$G$2512,4),"")</f>
        <v/>
      </c>
      <c r="W212" s="101" t="str">
        <f>IF(L212&lt;&gt;"",VLOOKUP($L212,[1]Saisie!$A$2:$G$2512,3),"")</f>
        <v/>
      </c>
    </row>
    <row r="213" spans="11:23">
      <c r="K213" s="86">
        <v>212</v>
      </c>
      <c r="L213" s="97"/>
      <c r="M213" s="98"/>
      <c r="N213" s="98"/>
      <c r="O213" s="98"/>
      <c r="P213" s="98"/>
      <c r="Q213" s="99" t="e">
        <f t="shared" si="3"/>
        <v>#VALUE!</v>
      </c>
      <c r="R213" s="100" t="str">
        <f>IF(L213&lt;&gt;"",VLOOKUP($L213,[1]Saisie!$A$2:$G$512,2),"")</f>
        <v/>
      </c>
      <c r="S213" s="100" t="str">
        <f>IF(L213&lt;&gt;"",VLOOKUP($L213,[1]Saisie!$A$2:$G$512,6),"")</f>
        <v/>
      </c>
      <c r="T213" s="100" t="str">
        <f>IF(L213&lt;&gt;"",VLOOKUP($L213,[1]Saisie!$A$2:$G$2512,7),"")</f>
        <v/>
      </c>
      <c r="U213" s="100" t="str">
        <f>IF(L213&lt;&gt;"",VLOOKUP($L213,[1]Saisie!$A$2:$G$2512,5),"")</f>
        <v/>
      </c>
      <c r="V213" s="100" t="str">
        <f>IF(L213&lt;&gt;"",VLOOKUP($L213,[1]Saisie!$A$2:$G$2512,4),"")</f>
        <v/>
      </c>
      <c r="W213" s="101" t="str">
        <f>IF(L213&lt;&gt;"",VLOOKUP($L213,[1]Saisie!$A$2:$G$2512,3),"")</f>
        <v/>
      </c>
    </row>
    <row r="214" spans="11:23">
      <c r="K214" s="86">
        <v>213</v>
      </c>
      <c r="L214" s="97"/>
      <c r="M214" s="98"/>
      <c r="N214" s="98"/>
      <c r="O214" s="98"/>
      <c r="P214" s="98"/>
      <c r="Q214" s="99" t="e">
        <f t="shared" si="3"/>
        <v>#VALUE!</v>
      </c>
      <c r="R214" s="100" t="str">
        <f>IF(L214&lt;&gt;"",VLOOKUP($L214,[1]Saisie!$A$2:$G$512,2),"")</f>
        <v/>
      </c>
      <c r="S214" s="100" t="str">
        <f>IF(L214&lt;&gt;"",VLOOKUP($L214,[1]Saisie!$A$2:$G$512,6),"")</f>
        <v/>
      </c>
      <c r="T214" s="100" t="str">
        <f>IF(L214&lt;&gt;"",VLOOKUP($L214,[1]Saisie!$A$2:$G$2512,7),"")</f>
        <v/>
      </c>
      <c r="U214" s="100" t="str">
        <f>IF(L214&lt;&gt;"",VLOOKUP($L214,[1]Saisie!$A$2:$G$2512,5),"")</f>
        <v/>
      </c>
      <c r="V214" s="100" t="str">
        <f>IF(L214&lt;&gt;"",VLOOKUP($L214,[1]Saisie!$A$2:$G$2512,4),"")</f>
        <v/>
      </c>
      <c r="W214" s="101" t="str">
        <f>IF(L214&lt;&gt;"",VLOOKUP($L214,[1]Saisie!$A$2:$G$2512,3),"")</f>
        <v/>
      </c>
    </row>
    <row r="215" spans="11:23">
      <c r="K215" s="86">
        <v>214</v>
      </c>
      <c r="L215" s="97"/>
      <c r="M215" s="98"/>
      <c r="N215" s="98"/>
      <c r="O215" s="98"/>
      <c r="P215" s="98"/>
      <c r="Q215" s="99" t="e">
        <f t="shared" si="3"/>
        <v>#VALUE!</v>
      </c>
      <c r="R215" s="100" t="str">
        <f>IF(L215&lt;&gt;"",VLOOKUP($L215,[1]Saisie!$A$2:$G$512,2),"")</f>
        <v/>
      </c>
      <c r="S215" s="100" t="str">
        <f>IF(L215&lt;&gt;"",VLOOKUP($L215,[1]Saisie!$A$2:$G$512,6),"")</f>
        <v/>
      </c>
      <c r="T215" s="100" t="str">
        <f>IF(L215&lt;&gt;"",VLOOKUP($L215,[1]Saisie!$A$2:$G$2512,7),"")</f>
        <v/>
      </c>
      <c r="U215" s="100" t="str">
        <f>IF(L215&lt;&gt;"",VLOOKUP($L215,[1]Saisie!$A$2:$G$2512,5),"")</f>
        <v/>
      </c>
      <c r="V215" s="100" t="str">
        <f>IF(L215&lt;&gt;"",VLOOKUP($L215,[1]Saisie!$A$2:$G$2512,4),"")</f>
        <v/>
      </c>
      <c r="W215" s="101" t="str">
        <f>IF(L215&lt;&gt;"",VLOOKUP($L215,[1]Saisie!$A$2:$G$2512,3),"")</f>
        <v/>
      </c>
    </row>
    <row r="216" spans="11:23">
      <c r="K216" s="86">
        <v>215</v>
      </c>
      <c r="L216" s="97"/>
      <c r="M216" s="98"/>
      <c r="N216" s="98"/>
      <c r="O216" s="98"/>
      <c r="P216" s="98"/>
      <c r="Q216" s="99" t="e">
        <f t="shared" si="3"/>
        <v>#VALUE!</v>
      </c>
      <c r="R216" s="100" t="str">
        <f>IF(L216&lt;&gt;"",VLOOKUP($L216,[1]Saisie!$A$2:$G$512,2),"")</f>
        <v/>
      </c>
      <c r="S216" s="100" t="str">
        <f>IF(L216&lt;&gt;"",VLOOKUP($L216,[1]Saisie!$A$2:$G$512,6),"")</f>
        <v/>
      </c>
      <c r="T216" s="100" t="str">
        <f>IF(L216&lt;&gt;"",VLOOKUP($L216,[1]Saisie!$A$2:$G$2512,7),"")</f>
        <v/>
      </c>
      <c r="U216" s="100" t="str">
        <f>IF(L216&lt;&gt;"",VLOOKUP($L216,[1]Saisie!$A$2:$G$2512,5),"")</f>
        <v/>
      </c>
      <c r="V216" s="100" t="str">
        <f>IF(L216&lt;&gt;"",VLOOKUP($L216,[1]Saisie!$A$2:$G$2512,4),"")</f>
        <v/>
      </c>
      <c r="W216" s="101" t="str">
        <f>IF(L216&lt;&gt;"",VLOOKUP($L216,[1]Saisie!$A$2:$G$2512,3),"")</f>
        <v/>
      </c>
    </row>
    <row r="217" spans="11:23">
      <c r="K217" s="86">
        <v>216</v>
      </c>
      <c r="L217" s="97"/>
      <c r="M217" s="98"/>
      <c r="N217" s="98"/>
      <c r="O217" s="98"/>
      <c r="P217" s="98"/>
      <c r="Q217" s="99" t="e">
        <f t="shared" si="3"/>
        <v>#VALUE!</v>
      </c>
      <c r="R217" s="100" t="str">
        <f>IF(L217&lt;&gt;"",VLOOKUP($L217,[1]Saisie!$A$2:$G$512,2),"")</f>
        <v/>
      </c>
      <c r="S217" s="100" t="str">
        <f>IF(L217&lt;&gt;"",VLOOKUP($L217,[1]Saisie!$A$2:$G$512,6),"")</f>
        <v/>
      </c>
      <c r="T217" s="100" t="str">
        <f>IF(L217&lt;&gt;"",VLOOKUP($L217,[1]Saisie!$A$2:$G$2512,7),"")</f>
        <v/>
      </c>
      <c r="U217" s="100" t="str">
        <f>IF(L217&lt;&gt;"",VLOOKUP($L217,[1]Saisie!$A$2:$G$2512,5),"")</f>
        <v/>
      </c>
      <c r="V217" s="100" t="str">
        <f>IF(L217&lt;&gt;"",VLOOKUP($L217,[1]Saisie!$A$2:$G$2512,4),"")</f>
        <v/>
      </c>
      <c r="W217" s="101" t="str">
        <f>IF(L217&lt;&gt;"",VLOOKUP($L217,[1]Saisie!$A$2:$G$2512,3),"")</f>
        <v/>
      </c>
    </row>
    <row r="218" spans="11:23">
      <c r="K218" s="86">
        <v>217</v>
      </c>
      <c r="L218" s="97"/>
      <c r="M218" s="98"/>
      <c r="N218" s="98"/>
      <c r="O218" s="98"/>
      <c r="P218" s="98"/>
      <c r="Q218" s="99" t="e">
        <f t="shared" si="3"/>
        <v>#VALUE!</v>
      </c>
      <c r="R218" s="100" t="str">
        <f>IF(L218&lt;&gt;"",VLOOKUP($L218,[1]Saisie!$A$2:$G$512,2),"")</f>
        <v/>
      </c>
      <c r="S218" s="100" t="str">
        <f>IF(L218&lt;&gt;"",VLOOKUP($L218,[1]Saisie!$A$2:$G$512,6),"")</f>
        <v/>
      </c>
      <c r="T218" s="100" t="str">
        <f>IF(L218&lt;&gt;"",VLOOKUP($L218,[1]Saisie!$A$2:$G$2512,7),"")</f>
        <v/>
      </c>
      <c r="U218" s="100" t="str">
        <f>IF(L218&lt;&gt;"",VLOOKUP($L218,[1]Saisie!$A$2:$G$2512,5),"")</f>
        <v/>
      </c>
      <c r="V218" s="100" t="str">
        <f>IF(L218&lt;&gt;"",VLOOKUP($L218,[1]Saisie!$A$2:$G$2512,4),"")</f>
        <v/>
      </c>
      <c r="W218" s="101" t="str">
        <f>IF(L218&lt;&gt;"",VLOOKUP($L218,[1]Saisie!$A$2:$G$2512,3),"")</f>
        <v/>
      </c>
    </row>
    <row r="219" spans="11:23">
      <c r="K219" s="86">
        <v>218</v>
      </c>
      <c r="L219" s="97"/>
      <c r="M219" s="98"/>
      <c r="N219" s="98"/>
      <c r="O219" s="98"/>
      <c r="P219" s="98"/>
      <c r="Q219" s="99" t="e">
        <f t="shared" si="3"/>
        <v>#VALUE!</v>
      </c>
      <c r="R219" s="100" t="str">
        <f>IF(L219&lt;&gt;"",VLOOKUP($L219,[1]Saisie!$A$2:$G$512,2),"")</f>
        <v/>
      </c>
      <c r="S219" s="100" t="str">
        <f>IF(L219&lt;&gt;"",VLOOKUP($L219,[1]Saisie!$A$2:$G$512,6),"")</f>
        <v/>
      </c>
      <c r="T219" s="100" t="str">
        <f>IF(L219&lt;&gt;"",VLOOKUP($L219,[1]Saisie!$A$2:$G$2512,7),"")</f>
        <v/>
      </c>
      <c r="U219" s="100" t="str">
        <f>IF(L219&lt;&gt;"",VLOOKUP($L219,[1]Saisie!$A$2:$G$2512,5),"")</f>
        <v/>
      </c>
      <c r="V219" s="100" t="str">
        <f>IF(L219&lt;&gt;"",VLOOKUP($L219,[1]Saisie!$A$2:$G$2512,4),"")</f>
        <v/>
      </c>
      <c r="W219" s="101" t="str">
        <f>IF(L219&lt;&gt;"",VLOOKUP($L219,[1]Saisie!$A$2:$G$2512,3),"")</f>
        <v/>
      </c>
    </row>
    <row r="220" spans="11:23">
      <c r="K220" s="86">
        <v>219</v>
      </c>
      <c r="L220" s="97"/>
      <c r="M220" s="98"/>
      <c r="N220" s="98"/>
      <c r="O220" s="98"/>
      <c r="P220" s="98"/>
      <c r="Q220" s="99" t="e">
        <f t="shared" si="3"/>
        <v>#VALUE!</v>
      </c>
      <c r="R220" s="100" t="str">
        <f>IF(L220&lt;&gt;"",VLOOKUP($L220,[1]Saisie!$A$2:$G$512,2),"")</f>
        <v/>
      </c>
      <c r="S220" s="100" t="str">
        <f>IF(L220&lt;&gt;"",VLOOKUP($L220,[1]Saisie!$A$2:$G$512,6),"")</f>
        <v/>
      </c>
      <c r="T220" s="100" t="str">
        <f>IF(L220&lt;&gt;"",VLOOKUP($L220,[1]Saisie!$A$2:$G$2512,7),"")</f>
        <v/>
      </c>
      <c r="U220" s="100" t="str">
        <f>IF(L220&lt;&gt;"",VLOOKUP($L220,[1]Saisie!$A$2:$G$2512,5),"")</f>
        <v/>
      </c>
      <c r="V220" s="100" t="str">
        <f>IF(L220&lt;&gt;"",VLOOKUP($L220,[1]Saisie!$A$2:$G$2512,4),"")</f>
        <v/>
      </c>
      <c r="W220" s="101" t="str">
        <f>IF(L220&lt;&gt;"",VLOOKUP($L220,[1]Saisie!$A$2:$G$2512,3),"")</f>
        <v/>
      </c>
    </row>
    <row r="221" spans="11:23">
      <c r="K221" s="86">
        <v>220</v>
      </c>
      <c r="L221" s="97"/>
      <c r="M221" s="98"/>
      <c r="N221" s="98"/>
      <c r="O221" s="98"/>
      <c r="P221" s="98"/>
      <c r="Q221" s="99" t="e">
        <f t="shared" si="3"/>
        <v>#VALUE!</v>
      </c>
      <c r="R221" s="100" t="str">
        <f>IF(L221&lt;&gt;"",VLOOKUP($L221,[1]Saisie!$A$2:$G$512,2),"")</f>
        <v/>
      </c>
      <c r="S221" s="100" t="str">
        <f>IF(L221&lt;&gt;"",VLOOKUP($L221,[1]Saisie!$A$2:$G$512,6),"")</f>
        <v/>
      </c>
      <c r="T221" s="100" t="str">
        <f>IF(L221&lt;&gt;"",VLOOKUP($L221,[1]Saisie!$A$2:$G$2512,7),"")</f>
        <v/>
      </c>
      <c r="U221" s="100" t="str">
        <f>IF(L221&lt;&gt;"",VLOOKUP($L221,[1]Saisie!$A$2:$G$2512,5),"")</f>
        <v/>
      </c>
      <c r="V221" s="100" t="str">
        <f>IF(L221&lt;&gt;"",VLOOKUP($L221,[1]Saisie!$A$2:$G$2512,4),"")</f>
        <v/>
      </c>
      <c r="W221" s="101" t="str">
        <f>IF(L221&lt;&gt;"",VLOOKUP($L221,[1]Saisie!$A$2:$G$2512,3),"")</f>
        <v/>
      </c>
    </row>
    <row r="222" spans="11:23">
      <c r="K222" s="86">
        <v>221</v>
      </c>
      <c r="L222" s="97"/>
      <c r="M222" s="98"/>
      <c r="N222" s="98"/>
      <c r="O222" s="98"/>
      <c r="P222" s="98"/>
      <c r="Q222" s="99" t="e">
        <f t="shared" si="3"/>
        <v>#VALUE!</v>
      </c>
      <c r="R222" s="100" t="str">
        <f>IF(L222&lt;&gt;"",VLOOKUP($L222,[1]Saisie!$A$2:$G$512,2),"")</f>
        <v/>
      </c>
      <c r="S222" s="100" t="str">
        <f>IF(L222&lt;&gt;"",VLOOKUP($L222,[1]Saisie!$A$2:$G$512,6),"")</f>
        <v/>
      </c>
      <c r="T222" s="100" t="str">
        <f>IF(L222&lt;&gt;"",VLOOKUP($L222,[1]Saisie!$A$2:$G$2512,7),"")</f>
        <v/>
      </c>
      <c r="U222" s="100" t="str">
        <f>IF(L222&lt;&gt;"",VLOOKUP($L222,[1]Saisie!$A$2:$G$2512,5),"")</f>
        <v/>
      </c>
      <c r="V222" s="100" t="str">
        <f>IF(L222&lt;&gt;"",VLOOKUP($L222,[1]Saisie!$A$2:$G$2512,4),"")</f>
        <v/>
      </c>
      <c r="W222" s="101" t="str">
        <f>IF(L222&lt;&gt;"",VLOOKUP($L222,[1]Saisie!$A$2:$G$2512,3),"")</f>
        <v/>
      </c>
    </row>
    <row r="223" spans="11:23">
      <c r="K223" s="86">
        <v>222</v>
      </c>
      <c r="L223" s="97"/>
      <c r="M223" s="98"/>
      <c r="N223" s="98"/>
      <c r="O223" s="98"/>
      <c r="P223" s="98"/>
      <c r="Q223" s="99" t="e">
        <f t="shared" si="3"/>
        <v>#VALUE!</v>
      </c>
      <c r="R223" s="100" t="str">
        <f>IF(L223&lt;&gt;"",VLOOKUP($L223,[1]Saisie!$A$2:$G$512,2),"")</f>
        <v/>
      </c>
      <c r="S223" s="100" t="str">
        <f>IF(L223&lt;&gt;"",VLOOKUP($L223,[1]Saisie!$A$2:$G$512,6),"")</f>
        <v/>
      </c>
      <c r="T223" s="100" t="str">
        <f>IF(L223&lt;&gt;"",VLOOKUP($L223,[1]Saisie!$A$2:$G$2512,7),"")</f>
        <v/>
      </c>
      <c r="U223" s="100" t="str">
        <f>IF(L223&lt;&gt;"",VLOOKUP($L223,[1]Saisie!$A$2:$G$2512,5),"")</f>
        <v/>
      </c>
      <c r="V223" s="100" t="str">
        <f>IF(L223&lt;&gt;"",VLOOKUP($L223,[1]Saisie!$A$2:$G$2512,4),"")</f>
        <v/>
      </c>
      <c r="W223" s="101" t="str">
        <f>IF(L223&lt;&gt;"",VLOOKUP($L223,[1]Saisie!$A$2:$G$2512,3),"")</f>
        <v/>
      </c>
    </row>
    <row r="224" spans="11:23">
      <c r="K224" s="86">
        <v>223</v>
      </c>
      <c r="L224" s="97"/>
      <c r="M224" s="98"/>
      <c r="N224" s="98"/>
      <c r="O224" s="98"/>
      <c r="P224" s="98"/>
      <c r="Q224" s="99" t="e">
        <f t="shared" si="3"/>
        <v>#VALUE!</v>
      </c>
      <c r="R224" s="100" t="str">
        <f>IF(L224&lt;&gt;"",VLOOKUP($L224,[1]Saisie!$A$2:$G$512,2),"")</f>
        <v/>
      </c>
      <c r="S224" s="100" t="str">
        <f>IF(L224&lt;&gt;"",VLOOKUP($L224,[1]Saisie!$A$2:$G$512,6),"")</f>
        <v/>
      </c>
      <c r="T224" s="100" t="str">
        <f>IF(L224&lt;&gt;"",VLOOKUP($L224,[1]Saisie!$A$2:$G$2512,7),"")</f>
        <v/>
      </c>
      <c r="U224" s="100" t="str">
        <f>IF(L224&lt;&gt;"",VLOOKUP($L224,[1]Saisie!$A$2:$G$2512,5),"")</f>
        <v/>
      </c>
      <c r="V224" s="100" t="str">
        <f>IF(L224&lt;&gt;"",VLOOKUP($L224,[1]Saisie!$A$2:$G$2512,4),"")</f>
        <v/>
      </c>
      <c r="W224" s="101" t="str">
        <f>IF(L224&lt;&gt;"",VLOOKUP($L224,[1]Saisie!$A$2:$G$2512,3),"")</f>
        <v/>
      </c>
    </row>
    <row r="225" spans="11:23">
      <c r="K225" s="86">
        <v>224</v>
      </c>
      <c r="L225" s="97"/>
      <c r="M225" s="98"/>
      <c r="N225" s="98"/>
      <c r="O225" s="98"/>
      <c r="P225" s="98"/>
      <c r="Q225" s="99" t="e">
        <f t="shared" si="3"/>
        <v>#VALUE!</v>
      </c>
      <c r="R225" s="100" t="str">
        <f>IF(L225&lt;&gt;"",VLOOKUP($L225,[1]Saisie!$A$2:$G$512,2),"")</f>
        <v/>
      </c>
      <c r="S225" s="100" t="str">
        <f>IF(L225&lt;&gt;"",VLOOKUP($L225,[1]Saisie!$A$2:$G$512,6),"")</f>
        <v/>
      </c>
      <c r="T225" s="100" t="str">
        <f>IF(L225&lt;&gt;"",VLOOKUP($L225,[1]Saisie!$A$2:$G$2512,7),"")</f>
        <v/>
      </c>
      <c r="U225" s="100" t="str">
        <f>IF(L225&lt;&gt;"",VLOOKUP($L225,[1]Saisie!$A$2:$G$2512,5),"")</f>
        <v/>
      </c>
      <c r="V225" s="100" t="str">
        <f>IF(L225&lt;&gt;"",VLOOKUP($L225,[1]Saisie!$A$2:$G$2512,4),"")</f>
        <v/>
      </c>
      <c r="W225" s="101" t="str">
        <f>IF(L225&lt;&gt;"",VLOOKUP($L225,[1]Saisie!$A$2:$G$2512,3),"")</f>
        <v/>
      </c>
    </row>
    <row r="226" spans="11:23">
      <c r="K226" s="86">
        <v>225</v>
      </c>
      <c r="L226" s="97"/>
      <c r="M226" s="98"/>
      <c r="N226" s="98"/>
      <c r="O226" s="98"/>
      <c r="P226" s="98"/>
      <c r="Q226" s="99" t="e">
        <f t="shared" si="3"/>
        <v>#VALUE!</v>
      </c>
      <c r="R226" s="100" t="str">
        <f>IF(L226&lt;&gt;"",VLOOKUP($L226,[1]Saisie!$A$2:$G$512,2),"")</f>
        <v/>
      </c>
      <c r="S226" s="100" t="str">
        <f>IF(L226&lt;&gt;"",VLOOKUP($L226,[1]Saisie!$A$2:$G$512,6),"")</f>
        <v/>
      </c>
      <c r="T226" s="100" t="str">
        <f>IF(L226&lt;&gt;"",VLOOKUP($L226,[1]Saisie!$A$2:$G$2512,7),"")</f>
        <v/>
      </c>
      <c r="U226" s="100" t="str">
        <f>IF(L226&lt;&gt;"",VLOOKUP($L226,[1]Saisie!$A$2:$G$2512,5),"")</f>
        <v/>
      </c>
      <c r="V226" s="100" t="str">
        <f>IF(L226&lt;&gt;"",VLOOKUP($L226,[1]Saisie!$A$2:$G$2512,4),"")</f>
        <v/>
      </c>
      <c r="W226" s="101" t="str">
        <f>IF(L226&lt;&gt;"",VLOOKUP($L226,[1]Saisie!$A$2:$G$2512,3),"")</f>
        <v/>
      </c>
    </row>
    <row r="227" spans="11:23">
      <c r="K227" s="86">
        <v>226</v>
      </c>
      <c r="L227" s="97"/>
      <c r="M227" s="98"/>
      <c r="N227" s="98"/>
      <c r="O227" s="98"/>
      <c r="P227" s="98"/>
      <c r="Q227" s="99" t="e">
        <f t="shared" si="3"/>
        <v>#VALUE!</v>
      </c>
      <c r="R227" s="100" t="str">
        <f>IF(L227&lt;&gt;"",VLOOKUP($L227,[1]Saisie!$A$2:$G$512,2),"")</f>
        <v/>
      </c>
      <c r="S227" s="100" t="str">
        <f>IF(L227&lt;&gt;"",VLOOKUP($L227,[1]Saisie!$A$2:$G$512,6),"")</f>
        <v/>
      </c>
      <c r="T227" s="100" t="str">
        <f>IF(L227&lt;&gt;"",VLOOKUP($L227,[1]Saisie!$A$2:$G$2512,7),"")</f>
        <v/>
      </c>
      <c r="U227" s="100" t="str">
        <f>IF(L227&lt;&gt;"",VLOOKUP($L227,[1]Saisie!$A$2:$G$2512,5),"")</f>
        <v/>
      </c>
      <c r="V227" s="100" t="str">
        <f>IF(L227&lt;&gt;"",VLOOKUP($L227,[1]Saisie!$A$2:$G$2512,4),"")</f>
        <v/>
      </c>
      <c r="W227" s="101" t="str">
        <f>IF(L227&lt;&gt;"",VLOOKUP($L227,[1]Saisie!$A$2:$G$2512,3),"")</f>
        <v/>
      </c>
    </row>
    <row r="228" spans="11:23">
      <c r="K228" s="86">
        <v>227</v>
      </c>
      <c r="L228" s="97"/>
      <c r="M228" s="98"/>
      <c r="N228" s="98"/>
      <c r="O228" s="98"/>
      <c r="P228" s="98"/>
      <c r="Q228" s="99" t="e">
        <f t="shared" si="3"/>
        <v>#VALUE!</v>
      </c>
      <c r="R228" s="100" t="str">
        <f>IF(L228&lt;&gt;"",VLOOKUP($L228,[1]Saisie!$A$2:$G$512,2),"")</f>
        <v/>
      </c>
      <c r="S228" s="100" t="str">
        <f>IF(L228&lt;&gt;"",VLOOKUP($L228,[1]Saisie!$A$2:$G$512,6),"")</f>
        <v/>
      </c>
      <c r="T228" s="100" t="str">
        <f>IF(L228&lt;&gt;"",VLOOKUP($L228,[1]Saisie!$A$2:$G$2512,7),"")</f>
        <v/>
      </c>
      <c r="U228" s="100" t="str">
        <f>IF(L228&lt;&gt;"",VLOOKUP($L228,[1]Saisie!$A$2:$G$2512,5),"")</f>
        <v/>
      </c>
      <c r="V228" s="100" t="str">
        <f>IF(L228&lt;&gt;"",VLOOKUP($L228,[1]Saisie!$A$2:$G$2512,4),"")</f>
        <v/>
      </c>
      <c r="W228" s="101" t="str">
        <f>IF(L228&lt;&gt;"",VLOOKUP($L228,[1]Saisie!$A$2:$G$2512,3),"")</f>
        <v/>
      </c>
    </row>
    <row r="229" spans="11:23">
      <c r="K229" s="86">
        <v>228</v>
      </c>
      <c r="L229" s="97"/>
      <c r="M229" s="98"/>
      <c r="N229" s="98"/>
      <c r="O229" s="98"/>
      <c r="P229" s="98"/>
      <c r="Q229" s="99" t="e">
        <f t="shared" si="3"/>
        <v>#VALUE!</v>
      </c>
      <c r="R229" s="100" t="str">
        <f>IF(L229&lt;&gt;"",VLOOKUP($L229,[1]Saisie!$A$2:$G$512,2),"")</f>
        <v/>
      </c>
      <c r="S229" s="100" t="str">
        <f>IF(L229&lt;&gt;"",VLOOKUP($L229,[1]Saisie!$A$2:$G$512,6),"")</f>
        <v/>
      </c>
      <c r="T229" s="100" t="str">
        <f>IF(L229&lt;&gt;"",VLOOKUP($L229,[1]Saisie!$A$2:$G$2512,7),"")</f>
        <v/>
      </c>
      <c r="U229" s="100" t="str">
        <f>IF(L229&lt;&gt;"",VLOOKUP($L229,[1]Saisie!$A$2:$G$2512,5),"")</f>
        <v/>
      </c>
      <c r="V229" s="100" t="str">
        <f>IF(L229&lt;&gt;"",VLOOKUP($L229,[1]Saisie!$A$2:$G$2512,4),"")</f>
        <v/>
      </c>
      <c r="W229" s="101" t="str">
        <f>IF(L229&lt;&gt;"",VLOOKUP($L229,[1]Saisie!$A$2:$G$2512,3),"")</f>
        <v/>
      </c>
    </row>
    <row r="230" spans="11:23">
      <c r="K230" s="86">
        <v>229</v>
      </c>
      <c r="L230" s="97"/>
      <c r="M230" s="98"/>
      <c r="N230" s="98"/>
      <c r="O230" s="98"/>
      <c r="P230" s="98"/>
      <c r="Q230" s="99" t="e">
        <f t="shared" si="3"/>
        <v>#VALUE!</v>
      </c>
      <c r="R230" s="100" t="str">
        <f>IF(L230&lt;&gt;"",VLOOKUP($L230,[1]Saisie!$A$2:$G$512,2),"")</f>
        <v/>
      </c>
      <c r="S230" s="100" t="str">
        <f>IF(L230&lt;&gt;"",VLOOKUP($L230,[1]Saisie!$A$2:$G$512,6),"")</f>
        <v/>
      </c>
      <c r="T230" s="100" t="str">
        <f>IF(L230&lt;&gt;"",VLOOKUP($L230,[1]Saisie!$A$2:$G$2512,7),"")</f>
        <v/>
      </c>
      <c r="U230" s="100" t="str">
        <f>IF(L230&lt;&gt;"",VLOOKUP($L230,[1]Saisie!$A$2:$G$2512,5),"")</f>
        <v/>
      </c>
      <c r="V230" s="100" t="str">
        <f>IF(L230&lt;&gt;"",VLOOKUP($L230,[1]Saisie!$A$2:$G$2512,4),"")</f>
        <v/>
      </c>
      <c r="W230" s="101" t="str">
        <f>IF(L230&lt;&gt;"",VLOOKUP($L230,[1]Saisie!$A$2:$G$2512,3),"")</f>
        <v/>
      </c>
    </row>
    <row r="231" spans="11:23">
      <c r="K231" s="86">
        <v>230</v>
      </c>
      <c r="L231" s="97"/>
      <c r="M231" s="98"/>
      <c r="N231" s="98"/>
      <c r="O231" s="98"/>
      <c r="P231" s="98"/>
      <c r="Q231" s="99" t="e">
        <f t="shared" si="3"/>
        <v>#VALUE!</v>
      </c>
      <c r="R231" s="100" t="str">
        <f>IF(L231&lt;&gt;"",VLOOKUP($L231,[1]Saisie!$A$2:$G$512,2),"")</f>
        <v/>
      </c>
      <c r="S231" s="100" t="str">
        <f>IF(L231&lt;&gt;"",VLOOKUP($L231,[1]Saisie!$A$2:$G$512,6),"")</f>
        <v/>
      </c>
      <c r="T231" s="100" t="str">
        <f>IF(L231&lt;&gt;"",VLOOKUP($L231,[1]Saisie!$A$2:$G$2512,7),"")</f>
        <v/>
      </c>
      <c r="U231" s="100" t="str">
        <f>IF(L231&lt;&gt;"",VLOOKUP($L231,[1]Saisie!$A$2:$G$2512,5),"")</f>
        <v/>
      </c>
      <c r="V231" s="100" t="str">
        <f>IF(L231&lt;&gt;"",VLOOKUP($L231,[1]Saisie!$A$2:$G$2512,4),"")</f>
        <v/>
      </c>
      <c r="W231" s="101" t="str">
        <f>IF(L231&lt;&gt;"",VLOOKUP($L231,[1]Saisie!$A$2:$G$2512,3),"")</f>
        <v/>
      </c>
    </row>
    <row r="232" spans="11:23">
      <c r="K232" s="86">
        <v>231</v>
      </c>
      <c r="L232" s="97"/>
      <c r="M232" s="98"/>
      <c r="N232" s="98"/>
      <c r="O232" s="98"/>
      <c r="P232" s="98"/>
      <c r="Q232" s="99" t="e">
        <f t="shared" si="3"/>
        <v>#VALUE!</v>
      </c>
      <c r="R232" s="100" t="str">
        <f>IF(L232&lt;&gt;"",VLOOKUP($L232,[1]Saisie!$A$2:$G$512,2),"")</f>
        <v/>
      </c>
      <c r="S232" s="100" t="str">
        <f>IF(L232&lt;&gt;"",VLOOKUP($L232,[1]Saisie!$A$2:$G$512,6),"")</f>
        <v/>
      </c>
      <c r="T232" s="100" t="str">
        <f>IF(L232&lt;&gt;"",VLOOKUP($L232,[1]Saisie!$A$2:$G$2512,7),"")</f>
        <v/>
      </c>
      <c r="U232" s="100" t="str">
        <f>IF(L232&lt;&gt;"",VLOOKUP($L232,[1]Saisie!$A$2:$G$2512,5),"")</f>
        <v/>
      </c>
      <c r="V232" s="100" t="str">
        <f>IF(L232&lt;&gt;"",VLOOKUP($L232,[1]Saisie!$A$2:$G$2512,4),"")</f>
        <v/>
      </c>
      <c r="W232" s="101" t="str">
        <f>IF(L232&lt;&gt;"",VLOOKUP($L232,[1]Saisie!$A$2:$G$2512,3),"")</f>
        <v/>
      </c>
    </row>
    <row r="233" spans="11:23">
      <c r="K233" s="86">
        <v>232</v>
      </c>
      <c r="L233" s="97"/>
      <c r="M233" s="98"/>
      <c r="N233" s="98"/>
      <c r="O233" s="98"/>
      <c r="P233" s="98"/>
      <c r="Q233" s="99" t="e">
        <f t="shared" si="3"/>
        <v>#VALUE!</v>
      </c>
      <c r="R233" s="100" t="str">
        <f>IF(L233&lt;&gt;"",VLOOKUP($L233,[1]Saisie!$A$2:$G$512,2),"")</f>
        <v/>
      </c>
      <c r="S233" s="100" t="str">
        <f>IF(L233&lt;&gt;"",VLOOKUP($L233,[1]Saisie!$A$2:$G$512,6),"")</f>
        <v/>
      </c>
      <c r="T233" s="100" t="str">
        <f>IF(L233&lt;&gt;"",VLOOKUP($L233,[1]Saisie!$A$2:$G$2512,7),"")</f>
        <v/>
      </c>
      <c r="U233" s="100" t="str">
        <f>IF(L233&lt;&gt;"",VLOOKUP($L233,[1]Saisie!$A$2:$G$2512,5),"")</f>
        <v/>
      </c>
      <c r="V233" s="100" t="str">
        <f>IF(L233&lt;&gt;"",VLOOKUP($L233,[1]Saisie!$A$2:$G$2512,4),"")</f>
        <v/>
      </c>
      <c r="W233" s="101" t="str">
        <f>IF(L233&lt;&gt;"",VLOOKUP($L233,[1]Saisie!$A$2:$G$2512,3),"")</f>
        <v/>
      </c>
    </row>
    <row r="234" spans="11:23">
      <c r="K234" s="86">
        <v>233</v>
      </c>
      <c r="L234" s="97"/>
      <c r="M234" s="98"/>
      <c r="N234" s="98"/>
      <c r="O234" s="98"/>
      <c r="P234" s="98"/>
      <c r="Q234" s="99" t="e">
        <f t="shared" si="3"/>
        <v>#VALUE!</v>
      </c>
      <c r="R234" s="100" t="str">
        <f>IF(L234&lt;&gt;"",VLOOKUP($L234,[1]Saisie!$A$2:$G$512,2),"")</f>
        <v/>
      </c>
      <c r="S234" s="100" t="str">
        <f>IF(L234&lt;&gt;"",VLOOKUP($L234,[1]Saisie!$A$2:$G$512,6),"")</f>
        <v/>
      </c>
      <c r="T234" s="100" t="str">
        <f>IF(L234&lt;&gt;"",VLOOKUP($L234,[1]Saisie!$A$2:$G$2512,7),"")</f>
        <v/>
      </c>
      <c r="U234" s="100" t="str">
        <f>IF(L234&lt;&gt;"",VLOOKUP($L234,[1]Saisie!$A$2:$G$2512,5),"")</f>
        <v/>
      </c>
      <c r="V234" s="100" t="str">
        <f>IF(L234&lt;&gt;"",VLOOKUP($L234,[1]Saisie!$A$2:$G$2512,4),"")</f>
        <v/>
      </c>
      <c r="W234" s="101" t="str">
        <f>IF(L234&lt;&gt;"",VLOOKUP($L234,[1]Saisie!$A$2:$G$2512,3),"")</f>
        <v/>
      </c>
    </row>
    <row r="235" spans="11:23">
      <c r="K235" s="86">
        <v>234</v>
      </c>
      <c r="L235" s="97"/>
      <c r="M235" s="98"/>
      <c r="N235" s="98"/>
      <c r="O235" s="98"/>
      <c r="P235" s="98"/>
      <c r="Q235" s="99" t="e">
        <f t="shared" si="3"/>
        <v>#VALUE!</v>
      </c>
      <c r="R235" s="100" t="str">
        <f>IF(L235&lt;&gt;"",VLOOKUP($L235,[1]Saisie!$A$2:$G$512,2),"")</f>
        <v/>
      </c>
      <c r="S235" s="100" t="str">
        <f>IF(L235&lt;&gt;"",VLOOKUP($L235,[1]Saisie!$A$2:$G$512,6),"")</f>
        <v/>
      </c>
      <c r="T235" s="100" t="str">
        <f>IF(L235&lt;&gt;"",VLOOKUP($L235,[1]Saisie!$A$2:$G$2512,7),"")</f>
        <v/>
      </c>
      <c r="U235" s="100" t="str">
        <f>IF(L235&lt;&gt;"",VLOOKUP($L235,[1]Saisie!$A$2:$G$2512,5),"")</f>
        <v/>
      </c>
      <c r="V235" s="100" t="str">
        <f>IF(L235&lt;&gt;"",VLOOKUP($L235,[1]Saisie!$A$2:$G$2512,4),"")</f>
        <v/>
      </c>
      <c r="W235" s="101" t="str">
        <f>IF(L235&lt;&gt;"",VLOOKUP($L235,[1]Saisie!$A$2:$G$2512,3),"")</f>
        <v/>
      </c>
    </row>
    <row r="236" spans="11:23">
      <c r="K236" s="86">
        <v>235</v>
      </c>
      <c r="L236" s="97"/>
      <c r="M236" s="98"/>
      <c r="N236" s="98"/>
      <c r="O236" s="98"/>
      <c r="P236" s="98"/>
      <c r="Q236" s="99" t="e">
        <f t="shared" si="3"/>
        <v>#VALUE!</v>
      </c>
      <c r="R236" s="100" t="str">
        <f>IF(L236&lt;&gt;"",VLOOKUP($L236,[1]Saisie!$A$2:$G$512,2),"")</f>
        <v/>
      </c>
      <c r="S236" s="100" t="str">
        <f>IF(L236&lt;&gt;"",VLOOKUP($L236,[1]Saisie!$A$2:$G$512,6),"")</f>
        <v/>
      </c>
      <c r="T236" s="100" t="str">
        <f>IF(L236&lt;&gt;"",VLOOKUP($L236,[1]Saisie!$A$2:$G$2512,7),"")</f>
        <v/>
      </c>
      <c r="U236" s="100" t="str">
        <f>IF(L236&lt;&gt;"",VLOOKUP($L236,[1]Saisie!$A$2:$G$2512,5),"")</f>
        <v/>
      </c>
      <c r="V236" s="100" t="str">
        <f>IF(L236&lt;&gt;"",VLOOKUP($L236,[1]Saisie!$A$2:$G$2512,4),"")</f>
        <v/>
      </c>
      <c r="W236" s="101" t="str">
        <f>IF(L236&lt;&gt;"",VLOOKUP($L236,[1]Saisie!$A$2:$G$2512,3),"")</f>
        <v/>
      </c>
    </row>
    <row r="237" spans="11:23">
      <c r="K237" s="86">
        <v>236</v>
      </c>
      <c r="L237" s="97"/>
      <c r="M237" s="98"/>
      <c r="N237" s="98"/>
      <c r="O237" s="98"/>
      <c r="P237" s="98"/>
      <c r="Q237" s="99" t="e">
        <f t="shared" si="3"/>
        <v>#VALUE!</v>
      </c>
      <c r="R237" s="100" t="str">
        <f>IF(L237&lt;&gt;"",VLOOKUP($L237,[1]Saisie!$A$2:$G$512,2),"")</f>
        <v/>
      </c>
      <c r="S237" s="100" t="str">
        <f>IF(L237&lt;&gt;"",VLOOKUP($L237,[1]Saisie!$A$2:$G$512,6),"")</f>
        <v/>
      </c>
      <c r="T237" s="100" t="str">
        <f>IF(L237&lt;&gt;"",VLOOKUP($L237,[1]Saisie!$A$2:$G$2512,7),"")</f>
        <v/>
      </c>
      <c r="U237" s="100" t="str">
        <f>IF(L237&lt;&gt;"",VLOOKUP($L237,[1]Saisie!$A$2:$G$2512,5),"")</f>
        <v/>
      </c>
      <c r="V237" s="100" t="str">
        <f>IF(L237&lt;&gt;"",VLOOKUP($L237,[1]Saisie!$A$2:$G$2512,4),"")</f>
        <v/>
      </c>
      <c r="W237" s="101" t="str">
        <f>IF(L237&lt;&gt;"",VLOOKUP($L237,[1]Saisie!$A$2:$G$2512,3),"")</f>
        <v/>
      </c>
    </row>
    <row r="238" spans="11:23">
      <c r="K238" s="86">
        <v>237</v>
      </c>
      <c r="L238" s="97"/>
      <c r="M238" s="98"/>
      <c r="N238" s="98"/>
      <c r="O238" s="98"/>
      <c r="P238" s="98"/>
      <c r="Q238" s="99" t="e">
        <f t="shared" si="3"/>
        <v>#VALUE!</v>
      </c>
      <c r="R238" s="100" t="str">
        <f>IF(L238&lt;&gt;"",VLOOKUP($L238,[1]Saisie!$A$2:$G$512,2),"")</f>
        <v/>
      </c>
      <c r="S238" s="100" t="str">
        <f>IF(L238&lt;&gt;"",VLOOKUP($L238,[1]Saisie!$A$2:$G$512,6),"")</f>
        <v/>
      </c>
      <c r="T238" s="100" t="str">
        <f>IF(L238&lt;&gt;"",VLOOKUP($L238,[1]Saisie!$A$2:$G$2512,7),"")</f>
        <v/>
      </c>
      <c r="U238" s="100" t="str">
        <f>IF(L238&lt;&gt;"",VLOOKUP($L238,[1]Saisie!$A$2:$G$2512,5),"")</f>
        <v/>
      </c>
      <c r="V238" s="100" t="str">
        <f>IF(L238&lt;&gt;"",VLOOKUP($L238,[1]Saisie!$A$2:$G$2512,4),"")</f>
        <v/>
      </c>
      <c r="W238" s="101" t="str">
        <f>IF(L238&lt;&gt;"",VLOOKUP($L238,[1]Saisie!$A$2:$G$2512,3),"")</f>
        <v/>
      </c>
    </row>
    <row r="239" spans="11:23">
      <c r="K239" s="86">
        <v>238</v>
      </c>
      <c r="L239" s="97"/>
      <c r="M239" s="98"/>
      <c r="N239" s="98"/>
      <c r="O239" s="98"/>
      <c r="P239" s="98"/>
      <c r="Q239" s="99" t="e">
        <f t="shared" si="3"/>
        <v>#VALUE!</v>
      </c>
      <c r="R239" s="100" t="str">
        <f>IF(L239&lt;&gt;"",VLOOKUP($L239,[1]Saisie!$A$2:$G$512,2),"")</f>
        <v/>
      </c>
      <c r="S239" s="100" t="str">
        <f>IF(L239&lt;&gt;"",VLOOKUP($L239,[1]Saisie!$A$2:$G$512,6),"")</f>
        <v/>
      </c>
      <c r="T239" s="100" t="str">
        <f>IF(L239&lt;&gt;"",VLOOKUP($L239,[1]Saisie!$A$2:$G$2512,7),"")</f>
        <v/>
      </c>
      <c r="U239" s="100" t="str">
        <f>IF(L239&lt;&gt;"",VLOOKUP($L239,[1]Saisie!$A$2:$G$2512,5),"")</f>
        <v/>
      </c>
      <c r="V239" s="100" t="str">
        <f>IF(L239&lt;&gt;"",VLOOKUP($L239,[1]Saisie!$A$2:$G$2512,4),"")</f>
        <v/>
      </c>
      <c r="W239" s="101" t="str">
        <f>IF(L239&lt;&gt;"",VLOOKUP($L239,[1]Saisie!$A$2:$G$2512,3),"")</f>
        <v/>
      </c>
    </row>
    <row r="240" spans="11:23">
      <c r="K240" s="86">
        <v>239</v>
      </c>
      <c r="L240" s="97"/>
      <c r="M240" s="98"/>
      <c r="N240" s="98"/>
      <c r="O240" s="98"/>
      <c r="P240" s="98"/>
      <c r="Q240" s="99" t="e">
        <f t="shared" si="3"/>
        <v>#VALUE!</v>
      </c>
      <c r="R240" s="100" t="str">
        <f>IF(L240&lt;&gt;"",VLOOKUP($L240,[1]Saisie!$A$2:$G$512,2),"")</f>
        <v/>
      </c>
      <c r="S240" s="100" t="str">
        <f>IF(L240&lt;&gt;"",VLOOKUP($L240,[1]Saisie!$A$2:$G$512,6),"")</f>
        <v/>
      </c>
      <c r="T240" s="100" t="str">
        <f>IF(L240&lt;&gt;"",VLOOKUP($L240,[1]Saisie!$A$2:$G$2512,7),"")</f>
        <v/>
      </c>
      <c r="U240" s="100" t="str">
        <f>IF(L240&lt;&gt;"",VLOOKUP($L240,[1]Saisie!$A$2:$G$2512,5),"")</f>
        <v/>
      </c>
      <c r="V240" s="100" t="str">
        <f>IF(L240&lt;&gt;"",VLOOKUP($L240,[1]Saisie!$A$2:$G$2512,4),"")</f>
        <v/>
      </c>
      <c r="W240" s="101" t="str">
        <f>IF(L240&lt;&gt;"",VLOOKUP($L240,[1]Saisie!$A$2:$G$2512,3),"")</f>
        <v/>
      </c>
    </row>
    <row r="241" spans="11:23">
      <c r="K241" s="86">
        <v>240</v>
      </c>
      <c r="L241" s="97"/>
      <c r="M241" s="98"/>
      <c r="N241" s="98"/>
      <c r="O241" s="98"/>
      <c r="P241" s="98"/>
      <c r="Q241" s="99" t="e">
        <f t="shared" si="3"/>
        <v>#VALUE!</v>
      </c>
      <c r="R241" s="100" t="str">
        <f>IF(L241&lt;&gt;"",VLOOKUP($L241,[1]Saisie!$A$2:$G$512,2),"")</f>
        <v/>
      </c>
      <c r="S241" s="100" t="str">
        <f>IF(L241&lt;&gt;"",VLOOKUP($L241,[1]Saisie!$A$2:$G$512,6),"")</f>
        <v/>
      </c>
      <c r="T241" s="100" t="str">
        <f>IF(L241&lt;&gt;"",VLOOKUP($L241,[1]Saisie!$A$2:$G$2512,7),"")</f>
        <v/>
      </c>
      <c r="U241" s="100" t="str">
        <f>IF(L241&lt;&gt;"",VLOOKUP($L241,[1]Saisie!$A$2:$G$2512,5),"")</f>
        <v/>
      </c>
      <c r="V241" s="100" t="str">
        <f>IF(L241&lt;&gt;"",VLOOKUP($L241,[1]Saisie!$A$2:$G$2512,4),"")</f>
        <v/>
      </c>
      <c r="W241" s="101" t="str">
        <f>IF(L241&lt;&gt;"",VLOOKUP($L241,[1]Saisie!$A$2:$G$2512,3),"")</f>
        <v/>
      </c>
    </row>
    <row r="242" spans="11:23">
      <c r="K242" s="86">
        <v>241</v>
      </c>
      <c r="L242" s="97"/>
      <c r="M242" s="98"/>
      <c r="N242" s="98"/>
      <c r="O242" s="98"/>
      <c r="P242" s="98"/>
      <c r="Q242" s="99" t="e">
        <f t="shared" si="3"/>
        <v>#VALUE!</v>
      </c>
      <c r="R242" s="100" t="str">
        <f>IF(L242&lt;&gt;"",VLOOKUP($L242,[1]Saisie!$A$2:$G$512,2),"")</f>
        <v/>
      </c>
      <c r="S242" s="100" t="str">
        <f>IF(L242&lt;&gt;"",VLOOKUP($L242,[1]Saisie!$A$2:$G$512,6),"")</f>
        <v/>
      </c>
      <c r="T242" s="100" t="str">
        <f>IF(L242&lt;&gt;"",VLOOKUP($L242,[1]Saisie!$A$2:$G$2512,7),"")</f>
        <v/>
      </c>
      <c r="U242" s="100" t="str">
        <f>IF(L242&lt;&gt;"",VLOOKUP($L242,[1]Saisie!$A$2:$G$2512,5),"")</f>
        <v/>
      </c>
      <c r="V242" s="100" t="str">
        <f>IF(L242&lt;&gt;"",VLOOKUP($L242,[1]Saisie!$A$2:$G$2512,4),"")</f>
        <v/>
      </c>
      <c r="W242" s="101" t="str">
        <f>IF(L242&lt;&gt;"",VLOOKUP($L242,[1]Saisie!$A$2:$G$2512,3),"")</f>
        <v/>
      </c>
    </row>
    <row r="243" spans="11:23">
      <c r="K243" s="86">
        <v>242</v>
      </c>
      <c r="L243" s="97"/>
      <c r="M243" s="98"/>
      <c r="N243" s="98"/>
      <c r="O243" s="98"/>
      <c r="P243" s="98"/>
      <c r="Q243" s="99" t="e">
        <f t="shared" si="3"/>
        <v>#VALUE!</v>
      </c>
      <c r="R243" s="100" t="str">
        <f>IF(L243&lt;&gt;"",VLOOKUP($L243,[1]Saisie!$A$2:$G$512,2),"")</f>
        <v/>
      </c>
      <c r="S243" s="100" t="str">
        <f>IF(L243&lt;&gt;"",VLOOKUP($L243,[1]Saisie!$A$2:$G$512,6),"")</f>
        <v/>
      </c>
      <c r="T243" s="100" t="str">
        <f>IF(L243&lt;&gt;"",VLOOKUP($L243,[1]Saisie!$A$2:$G$2512,7),"")</f>
        <v/>
      </c>
      <c r="U243" s="100" t="str">
        <f>IF(L243&lt;&gt;"",VLOOKUP($L243,[1]Saisie!$A$2:$G$2512,5),"")</f>
        <v/>
      </c>
      <c r="V243" s="100" t="str">
        <f>IF(L243&lt;&gt;"",VLOOKUP($L243,[1]Saisie!$A$2:$G$2512,4),"")</f>
        <v/>
      </c>
      <c r="W243" s="101" t="str">
        <f>IF(L243&lt;&gt;"",VLOOKUP($L243,[1]Saisie!$A$2:$G$2512,3),"")</f>
        <v/>
      </c>
    </row>
    <row r="244" spans="11:23">
      <c r="K244" s="86">
        <v>243</v>
      </c>
      <c r="L244" s="97"/>
      <c r="M244" s="98"/>
      <c r="N244" s="98"/>
      <c r="O244" s="98"/>
      <c r="P244" s="98"/>
      <c r="Q244" s="99" t="e">
        <f t="shared" si="3"/>
        <v>#VALUE!</v>
      </c>
      <c r="R244" s="100" t="str">
        <f>IF(L244&lt;&gt;"",VLOOKUP($L244,[1]Saisie!$A$2:$G$512,2),"")</f>
        <v/>
      </c>
      <c r="S244" s="100" t="str">
        <f>IF(L244&lt;&gt;"",VLOOKUP($L244,[1]Saisie!$A$2:$G$512,6),"")</f>
        <v/>
      </c>
      <c r="T244" s="100" t="str">
        <f>IF(L244&lt;&gt;"",VLOOKUP($L244,[1]Saisie!$A$2:$G$2512,7),"")</f>
        <v/>
      </c>
      <c r="U244" s="100" t="str">
        <f>IF(L244&lt;&gt;"",VLOOKUP($L244,[1]Saisie!$A$2:$G$2512,5),"")</f>
        <v/>
      </c>
      <c r="V244" s="100" t="str">
        <f>IF(L244&lt;&gt;"",VLOOKUP($L244,[1]Saisie!$A$2:$G$2512,4),"")</f>
        <v/>
      </c>
      <c r="W244" s="101" t="str">
        <f>IF(L244&lt;&gt;"",VLOOKUP($L244,[1]Saisie!$A$2:$G$2512,3),"")</f>
        <v/>
      </c>
    </row>
    <row r="245" spans="11:23">
      <c r="K245" s="86">
        <v>244</v>
      </c>
      <c r="L245" s="97"/>
      <c r="M245" s="98"/>
      <c r="N245" s="98"/>
      <c r="O245" s="98"/>
      <c r="P245" s="98"/>
      <c r="Q245" s="99" t="e">
        <f t="shared" si="3"/>
        <v>#VALUE!</v>
      </c>
      <c r="R245" s="100" t="str">
        <f>IF(L245&lt;&gt;"",VLOOKUP($L245,[1]Saisie!$A$2:$G$512,2),"")</f>
        <v/>
      </c>
      <c r="S245" s="100" t="str">
        <f>IF(L245&lt;&gt;"",VLOOKUP($L245,[1]Saisie!$A$2:$G$512,6),"")</f>
        <v/>
      </c>
      <c r="T245" s="100" t="str">
        <f>IF(L245&lt;&gt;"",VLOOKUP($L245,[1]Saisie!$A$2:$G$2512,7),"")</f>
        <v/>
      </c>
      <c r="U245" s="100" t="str">
        <f>IF(L245&lt;&gt;"",VLOOKUP($L245,[1]Saisie!$A$2:$G$2512,5),"")</f>
        <v/>
      </c>
      <c r="V245" s="100" t="str">
        <f>IF(L245&lt;&gt;"",VLOOKUP($L245,[1]Saisie!$A$2:$G$2512,4),"")</f>
        <v/>
      </c>
      <c r="W245" s="101" t="str">
        <f>IF(L245&lt;&gt;"",VLOOKUP($L245,[1]Saisie!$A$2:$G$2512,3),"")</f>
        <v/>
      </c>
    </row>
    <row r="246" spans="11:23">
      <c r="K246" s="86">
        <v>245</v>
      </c>
      <c r="L246" s="97"/>
      <c r="M246" s="98"/>
      <c r="N246" s="98"/>
      <c r="O246" s="98"/>
      <c r="P246" s="98"/>
      <c r="Q246" s="99" t="e">
        <f t="shared" si="3"/>
        <v>#VALUE!</v>
      </c>
      <c r="R246" s="100" t="str">
        <f>IF(L246&lt;&gt;"",VLOOKUP($L246,[1]Saisie!$A$2:$G$512,2),"")</f>
        <v/>
      </c>
      <c r="S246" s="100" t="str">
        <f>IF(L246&lt;&gt;"",VLOOKUP($L246,[1]Saisie!$A$2:$G$512,6),"")</f>
        <v/>
      </c>
      <c r="T246" s="100" t="str">
        <f>IF(L246&lt;&gt;"",VLOOKUP($L246,[1]Saisie!$A$2:$G$2512,7),"")</f>
        <v/>
      </c>
      <c r="U246" s="100" t="str">
        <f>IF(L246&lt;&gt;"",VLOOKUP($L246,[1]Saisie!$A$2:$G$2512,5),"")</f>
        <v/>
      </c>
      <c r="V246" s="100" t="str">
        <f>IF(L246&lt;&gt;"",VLOOKUP($L246,[1]Saisie!$A$2:$G$2512,4),"")</f>
        <v/>
      </c>
      <c r="W246" s="101" t="str">
        <f>IF(L246&lt;&gt;"",VLOOKUP($L246,[1]Saisie!$A$2:$G$2512,3),"")</f>
        <v/>
      </c>
    </row>
    <row r="247" spans="11:23">
      <c r="K247" s="86">
        <v>246</v>
      </c>
      <c r="L247" s="97"/>
      <c r="M247" s="98"/>
      <c r="N247" s="98"/>
      <c r="O247" s="98"/>
      <c r="P247" s="98"/>
      <c r="Q247" s="99" t="e">
        <f t="shared" si="3"/>
        <v>#VALUE!</v>
      </c>
      <c r="R247" s="100" t="str">
        <f>IF(L247&lt;&gt;"",VLOOKUP($L247,[1]Saisie!$A$2:$G$512,2),"")</f>
        <v/>
      </c>
      <c r="S247" s="100" t="str">
        <f>IF(L247&lt;&gt;"",VLOOKUP($L247,[1]Saisie!$A$2:$G$512,6),"")</f>
        <v/>
      </c>
      <c r="T247" s="100" t="str">
        <f>IF(L247&lt;&gt;"",VLOOKUP($L247,[1]Saisie!$A$2:$G$2512,7),"")</f>
        <v/>
      </c>
      <c r="U247" s="100" t="str">
        <f>IF(L247&lt;&gt;"",VLOOKUP($L247,[1]Saisie!$A$2:$G$2512,5),"")</f>
        <v/>
      </c>
      <c r="V247" s="100" t="str">
        <f>IF(L247&lt;&gt;"",VLOOKUP($L247,[1]Saisie!$A$2:$G$2512,4),"")</f>
        <v/>
      </c>
      <c r="W247" s="101" t="str">
        <f>IF(L247&lt;&gt;"",VLOOKUP($L247,[1]Saisie!$A$2:$G$2512,3),"")</f>
        <v/>
      </c>
    </row>
    <row r="248" spans="11:23">
      <c r="K248" s="86">
        <v>247</v>
      </c>
      <c r="L248" s="97"/>
      <c r="M248" s="98"/>
      <c r="N248" s="98"/>
      <c r="O248" s="98"/>
      <c r="P248" s="98"/>
      <c r="Q248" s="99" t="e">
        <f t="shared" si="3"/>
        <v>#VALUE!</v>
      </c>
      <c r="R248" s="100" t="str">
        <f>IF(L248&lt;&gt;"",VLOOKUP($L248,[1]Saisie!$A$2:$G$512,2),"")</f>
        <v/>
      </c>
      <c r="S248" s="100" t="str">
        <f>IF(L248&lt;&gt;"",VLOOKUP($L248,[1]Saisie!$A$2:$G$512,6),"")</f>
        <v/>
      </c>
      <c r="T248" s="100" t="str">
        <f>IF(L248&lt;&gt;"",VLOOKUP($L248,[1]Saisie!$A$2:$G$2512,7),"")</f>
        <v/>
      </c>
      <c r="U248" s="100" t="str">
        <f>IF(L248&lt;&gt;"",VLOOKUP($L248,[1]Saisie!$A$2:$G$2512,5),"")</f>
        <v/>
      </c>
      <c r="V248" s="100" t="str">
        <f>IF(L248&lt;&gt;"",VLOOKUP($L248,[1]Saisie!$A$2:$G$2512,4),"")</f>
        <v/>
      </c>
      <c r="W248" s="101" t="str">
        <f>IF(L248&lt;&gt;"",VLOOKUP($L248,[1]Saisie!$A$2:$G$2512,3),"")</f>
        <v/>
      </c>
    </row>
    <row r="249" spans="11:23">
      <c r="K249" s="86">
        <v>248</v>
      </c>
      <c r="L249" s="97"/>
      <c r="M249" s="98"/>
      <c r="N249" s="98"/>
      <c r="O249" s="98"/>
      <c r="P249" s="98"/>
      <c r="Q249" s="99" t="e">
        <f t="shared" si="3"/>
        <v>#VALUE!</v>
      </c>
      <c r="R249" s="100" t="str">
        <f>IF(L249&lt;&gt;"",VLOOKUP($L249,[1]Saisie!$A$2:$G$512,2),"")</f>
        <v/>
      </c>
      <c r="S249" s="100" t="str">
        <f>IF(L249&lt;&gt;"",VLOOKUP($L249,[1]Saisie!$A$2:$G$512,6),"")</f>
        <v/>
      </c>
      <c r="T249" s="100" t="str">
        <f>IF(L249&lt;&gt;"",VLOOKUP($L249,[1]Saisie!$A$2:$G$2512,7),"")</f>
        <v/>
      </c>
      <c r="U249" s="100" t="str">
        <f>IF(L249&lt;&gt;"",VLOOKUP($L249,[1]Saisie!$A$2:$G$2512,5),"")</f>
        <v/>
      </c>
      <c r="V249" s="100" t="str">
        <f>IF(L249&lt;&gt;"",VLOOKUP($L249,[1]Saisie!$A$2:$G$2512,4),"")</f>
        <v/>
      </c>
      <c r="W249" s="101" t="str">
        <f>IF(L249&lt;&gt;"",VLOOKUP($L249,[1]Saisie!$A$2:$G$2512,3),"")</f>
        <v/>
      </c>
    </row>
    <row r="250" spans="11:23">
      <c r="K250" s="86">
        <v>249</v>
      </c>
      <c r="L250" s="97"/>
      <c r="M250" s="98"/>
      <c r="N250" s="98"/>
      <c r="O250" s="98"/>
      <c r="P250" s="98"/>
      <c r="Q250" s="99" t="e">
        <f t="shared" si="3"/>
        <v>#VALUE!</v>
      </c>
      <c r="R250" s="100" t="str">
        <f>IF(L250&lt;&gt;"",VLOOKUP($L250,[1]Saisie!$A$2:$G$512,2),"")</f>
        <v/>
      </c>
      <c r="S250" s="100" t="str">
        <f>IF(L250&lt;&gt;"",VLOOKUP($L250,[1]Saisie!$A$2:$G$512,6),"")</f>
        <v/>
      </c>
      <c r="T250" s="100" t="str">
        <f>IF(L250&lt;&gt;"",VLOOKUP($L250,[1]Saisie!$A$2:$G$2512,7),"")</f>
        <v/>
      </c>
      <c r="U250" s="100" t="str">
        <f>IF(L250&lt;&gt;"",VLOOKUP($L250,[1]Saisie!$A$2:$G$2512,5),"")</f>
        <v/>
      </c>
      <c r="V250" s="100" t="str">
        <f>IF(L250&lt;&gt;"",VLOOKUP($L250,[1]Saisie!$A$2:$G$2512,4),"")</f>
        <v/>
      </c>
      <c r="W250" s="101" t="str">
        <f>IF(L250&lt;&gt;"",VLOOKUP($L250,[1]Saisie!$A$2:$G$2512,3),"")</f>
        <v/>
      </c>
    </row>
    <row r="251" spans="11:23">
      <c r="K251" s="86">
        <v>250</v>
      </c>
      <c r="L251" s="97"/>
      <c r="M251" s="98"/>
      <c r="N251" s="98"/>
      <c r="O251" s="98"/>
      <c r="P251" s="98"/>
      <c r="Q251" s="99" t="e">
        <f t="shared" si="3"/>
        <v>#VALUE!</v>
      </c>
      <c r="R251" s="100" t="str">
        <f>IF(L251&lt;&gt;"",VLOOKUP($L251,[1]Saisie!$A$2:$G$512,2),"")</f>
        <v/>
      </c>
      <c r="S251" s="100" t="str">
        <f>IF(L251&lt;&gt;"",VLOOKUP($L251,[1]Saisie!$A$2:$G$512,6),"")</f>
        <v/>
      </c>
      <c r="T251" s="100" t="str">
        <f>IF(L251&lt;&gt;"",VLOOKUP($L251,[1]Saisie!$A$2:$G$2512,7),"")</f>
        <v/>
      </c>
      <c r="U251" s="100" t="str">
        <f>IF(L251&lt;&gt;"",VLOOKUP($L251,[1]Saisie!$A$2:$G$2512,5),"")</f>
        <v/>
      </c>
      <c r="V251" s="100" t="str">
        <f>IF(L251&lt;&gt;"",VLOOKUP($L251,[1]Saisie!$A$2:$G$2512,4),"")</f>
        <v/>
      </c>
      <c r="W251" s="101" t="str">
        <f>IF(L251&lt;&gt;"",VLOOKUP($L251,[1]Saisie!$A$2:$G$2512,3),"")</f>
        <v/>
      </c>
    </row>
    <row r="252" spans="11:23">
      <c r="K252" s="86">
        <v>251</v>
      </c>
      <c r="L252" s="97"/>
      <c r="M252" s="98"/>
      <c r="N252" s="98"/>
      <c r="O252" s="98"/>
      <c r="P252" s="98"/>
      <c r="Q252" s="99" t="e">
        <f t="shared" si="3"/>
        <v>#VALUE!</v>
      </c>
      <c r="R252" s="100" t="str">
        <f>IF(L252&lt;&gt;"",VLOOKUP($L252,[1]Saisie!$A$2:$G$512,2),"")</f>
        <v/>
      </c>
      <c r="S252" s="100" t="str">
        <f>IF(L252&lt;&gt;"",VLOOKUP($L252,[1]Saisie!$A$2:$G$512,6),"")</f>
        <v/>
      </c>
      <c r="T252" s="100" t="str">
        <f>IF(L252&lt;&gt;"",VLOOKUP($L252,[1]Saisie!$A$2:$G$2512,7),"")</f>
        <v/>
      </c>
      <c r="U252" s="100" t="str">
        <f>IF(L252&lt;&gt;"",VLOOKUP($L252,[1]Saisie!$A$2:$G$2512,5),"")</f>
        <v/>
      </c>
      <c r="V252" s="100" t="str">
        <f>IF(L252&lt;&gt;"",VLOOKUP($L252,[1]Saisie!$A$2:$G$2512,4),"")</f>
        <v/>
      </c>
      <c r="W252" s="101" t="str">
        <f>IF(L252&lt;&gt;"",VLOOKUP($L252,[1]Saisie!$A$2:$G$2512,3),"")</f>
        <v/>
      </c>
    </row>
    <row r="253" spans="11:23">
      <c r="K253" s="86">
        <v>252</v>
      </c>
      <c r="L253" s="97"/>
      <c r="M253" s="98"/>
      <c r="N253" s="98"/>
      <c r="O253" s="98"/>
      <c r="P253" s="98"/>
      <c r="Q253" s="99" t="e">
        <f t="shared" si="3"/>
        <v>#VALUE!</v>
      </c>
      <c r="R253" s="100" t="str">
        <f>IF(L253&lt;&gt;"",VLOOKUP($L253,[1]Saisie!$A$2:$G$512,2),"")</f>
        <v/>
      </c>
      <c r="S253" s="100" t="str">
        <f>IF(L253&lt;&gt;"",VLOOKUP($L253,[1]Saisie!$A$2:$G$512,6),"")</f>
        <v/>
      </c>
      <c r="T253" s="100" t="str">
        <f>IF(L253&lt;&gt;"",VLOOKUP($L253,[1]Saisie!$A$2:$G$2512,7),"")</f>
        <v/>
      </c>
      <c r="U253" s="100" t="str">
        <f>IF(L253&lt;&gt;"",VLOOKUP($L253,[1]Saisie!$A$2:$G$2512,5),"")</f>
        <v/>
      </c>
      <c r="V253" s="100" t="str">
        <f>IF(L253&lt;&gt;"",VLOOKUP($L253,[1]Saisie!$A$2:$G$2512,4),"")</f>
        <v/>
      </c>
      <c r="W253" s="101" t="str">
        <f>IF(L253&lt;&gt;"",VLOOKUP($L253,[1]Saisie!$A$2:$G$2512,3),"")</f>
        <v/>
      </c>
    </row>
    <row r="254" spans="11:23">
      <c r="K254" s="86">
        <v>253</v>
      </c>
      <c r="L254" s="97"/>
      <c r="M254" s="98"/>
      <c r="N254" s="98"/>
      <c r="O254" s="98"/>
      <c r="P254" s="98"/>
      <c r="Q254" s="99" t="e">
        <f t="shared" si="3"/>
        <v>#VALUE!</v>
      </c>
      <c r="R254" s="100" t="str">
        <f>IF(L254&lt;&gt;"",VLOOKUP($L254,[1]Saisie!$A$2:$G$512,2),"")</f>
        <v/>
      </c>
      <c r="S254" s="100" t="str">
        <f>IF(L254&lt;&gt;"",VLOOKUP($L254,[1]Saisie!$A$2:$G$512,6),"")</f>
        <v/>
      </c>
      <c r="T254" s="100" t="str">
        <f>IF(L254&lt;&gt;"",VLOOKUP($L254,[1]Saisie!$A$2:$G$2512,7),"")</f>
        <v/>
      </c>
      <c r="U254" s="100" t="str">
        <f>IF(L254&lt;&gt;"",VLOOKUP($L254,[1]Saisie!$A$2:$G$2512,5),"")</f>
        <v/>
      </c>
      <c r="V254" s="100" t="str">
        <f>IF(L254&lt;&gt;"",VLOOKUP($L254,[1]Saisie!$A$2:$G$2512,4),"")</f>
        <v/>
      </c>
      <c r="W254" s="101" t="str">
        <f>IF(L254&lt;&gt;"",VLOOKUP($L254,[1]Saisie!$A$2:$G$2512,3),"")</f>
        <v/>
      </c>
    </row>
    <row r="255" spans="11:23">
      <c r="K255" s="86">
        <v>254</v>
      </c>
      <c r="L255" s="97"/>
      <c r="M255" s="98"/>
      <c r="N255" s="98"/>
      <c r="O255" s="98"/>
      <c r="P255" s="98"/>
      <c r="Q255" s="99" t="e">
        <f t="shared" si="3"/>
        <v>#VALUE!</v>
      </c>
      <c r="R255" s="100" t="str">
        <f>IF(L255&lt;&gt;"",VLOOKUP($L255,[1]Saisie!$A$2:$G$512,2),"")</f>
        <v/>
      </c>
      <c r="S255" s="100" t="str">
        <f>IF(L255&lt;&gt;"",VLOOKUP($L255,[1]Saisie!$A$2:$G$512,6),"")</f>
        <v/>
      </c>
      <c r="T255" s="100" t="str">
        <f>IF(L255&lt;&gt;"",VLOOKUP($L255,[1]Saisie!$A$2:$G$2512,7),"")</f>
        <v/>
      </c>
      <c r="U255" s="100" t="str">
        <f>IF(L255&lt;&gt;"",VLOOKUP($L255,[1]Saisie!$A$2:$G$2512,5),"")</f>
        <v/>
      </c>
      <c r="V255" s="100" t="str">
        <f>IF(L255&lt;&gt;"",VLOOKUP($L255,[1]Saisie!$A$2:$G$2512,4),"")</f>
        <v/>
      </c>
      <c r="W255" s="101" t="str">
        <f>IF(L255&lt;&gt;"",VLOOKUP($L255,[1]Saisie!$A$2:$G$2512,3),"")</f>
        <v/>
      </c>
    </row>
    <row r="256" spans="11:23">
      <c r="K256" s="86">
        <v>255</v>
      </c>
      <c r="L256" s="97"/>
      <c r="M256" s="98"/>
      <c r="N256" s="98"/>
      <c r="O256" s="98"/>
      <c r="P256" s="98"/>
      <c r="Q256" s="99" t="e">
        <f t="shared" si="3"/>
        <v>#VALUE!</v>
      </c>
      <c r="R256" s="100" t="str">
        <f>IF(L256&lt;&gt;"",VLOOKUP($L256,[1]Saisie!$A$2:$G$512,2),"")</f>
        <v/>
      </c>
      <c r="S256" s="100" t="str">
        <f>IF(L256&lt;&gt;"",VLOOKUP($L256,[1]Saisie!$A$2:$G$512,6),"")</f>
        <v/>
      </c>
      <c r="T256" s="100" t="str">
        <f>IF(L256&lt;&gt;"",VLOOKUP($L256,[1]Saisie!$A$2:$G$2512,7),"")</f>
        <v/>
      </c>
      <c r="U256" s="100" t="str">
        <f>IF(L256&lt;&gt;"",VLOOKUP($L256,[1]Saisie!$A$2:$G$2512,5),"")</f>
        <v/>
      </c>
      <c r="V256" s="100" t="str">
        <f>IF(L256&lt;&gt;"",VLOOKUP($L256,[1]Saisie!$A$2:$G$2512,4),"")</f>
        <v/>
      </c>
      <c r="W256" s="101" t="str">
        <f>IF(L256&lt;&gt;"",VLOOKUP($L256,[1]Saisie!$A$2:$G$2512,3),"")</f>
        <v/>
      </c>
    </row>
    <row r="257" spans="11:23">
      <c r="K257" s="86">
        <v>256</v>
      </c>
      <c r="L257" s="97"/>
      <c r="M257" s="98"/>
      <c r="N257" s="98"/>
      <c r="O257" s="98"/>
      <c r="P257" s="98"/>
      <c r="Q257" s="99" t="e">
        <f t="shared" si="3"/>
        <v>#VALUE!</v>
      </c>
      <c r="R257" s="100" t="str">
        <f>IF(L257&lt;&gt;"",VLOOKUP($L257,[1]Saisie!$A$2:$G$512,2),"")</f>
        <v/>
      </c>
      <c r="S257" s="100" t="str">
        <f>IF(L257&lt;&gt;"",VLOOKUP($L257,[1]Saisie!$A$2:$G$512,6),"")</f>
        <v/>
      </c>
      <c r="T257" s="100" t="str">
        <f>IF(L257&lt;&gt;"",VLOOKUP($L257,[1]Saisie!$A$2:$G$2512,7),"")</f>
        <v/>
      </c>
      <c r="U257" s="100" t="str">
        <f>IF(L257&lt;&gt;"",VLOOKUP($L257,[1]Saisie!$A$2:$G$2512,5),"")</f>
        <v/>
      </c>
      <c r="V257" s="100" t="str">
        <f>IF(L257&lt;&gt;"",VLOOKUP($L257,[1]Saisie!$A$2:$G$2512,4),"")</f>
        <v/>
      </c>
      <c r="W257" s="101" t="str">
        <f>IF(L257&lt;&gt;"",VLOOKUP($L257,[1]Saisie!$A$2:$G$2512,3),"")</f>
        <v/>
      </c>
    </row>
    <row r="258" spans="11:23">
      <c r="K258" s="86">
        <v>257</v>
      </c>
      <c r="L258" s="97"/>
      <c r="M258" s="98"/>
      <c r="N258" s="98"/>
      <c r="O258" s="98"/>
      <c r="P258" s="98"/>
      <c r="Q258" s="99" t="e">
        <f t="shared" ref="Q258:Q280" si="4">3600*V258/((M258*3600)+(N258*60)+O258+(P258/100))</f>
        <v>#VALUE!</v>
      </c>
      <c r="R258" s="100" t="str">
        <f>IF(L258&lt;&gt;"",VLOOKUP($L258,[1]Saisie!$A$2:$G$512,2),"")</f>
        <v/>
      </c>
      <c r="S258" s="100" t="str">
        <f>IF(L258&lt;&gt;"",VLOOKUP($L258,[1]Saisie!$A$2:$G$512,6),"")</f>
        <v/>
      </c>
      <c r="T258" s="100" t="str">
        <f>IF(L258&lt;&gt;"",VLOOKUP($L258,[1]Saisie!$A$2:$G$2512,7),"")</f>
        <v/>
      </c>
      <c r="U258" s="100" t="str">
        <f>IF(L258&lt;&gt;"",VLOOKUP($L258,[1]Saisie!$A$2:$G$2512,5),"")</f>
        <v/>
      </c>
      <c r="V258" s="100" t="str">
        <f>IF(L258&lt;&gt;"",VLOOKUP($L258,[1]Saisie!$A$2:$G$2512,4),"")</f>
        <v/>
      </c>
      <c r="W258" s="101" t="str">
        <f>IF(L258&lt;&gt;"",VLOOKUP($L258,[1]Saisie!$A$2:$G$2512,3),"")</f>
        <v/>
      </c>
    </row>
    <row r="259" spans="11:23">
      <c r="K259" s="86">
        <v>258</v>
      </c>
      <c r="L259" s="97"/>
      <c r="M259" s="98"/>
      <c r="N259" s="98"/>
      <c r="O259" s="98"/>
      <c r="P259" s="98"/>
      <c r="Q259" s="99" t="e">
        <f t="shared" si="4"/>
        <v>#VALUE!</v>
      </c>
      <c r="R259" s="100" t="str">
        <f>IF(L259&lt;&gt;"",VLOOKUP($L259,[1]Saisie!$A$2:$G$512,2),"")</f>
        <v/>
      </c>
      <c r="S259" s="100" t="str">
        <f>IF(L259&lt;&gt;"",VLOOKUP($L259,[1]Saisie!$A$2:$G$512,6),"")</f>
        <v/>
      </c>
      <c r="T259" s="100" t="str">
        <f>IF(L259&lt;&gt;"",VLOOKUP($L259,[1]Saisie!$A$2:$G$2512,7),"")</f>
        <v/>
      </c>
      <c r="U259" s="100" t="str">
        <f>IF(L259&lt;&gt;"",VLOOKUP($L259,[1]Saisie!$A$2:$G$2512,5),"")</f>
        <v/>
      </c>
      <c r="V259" s="100" t="str">
        <f>IF(L259&lt;&gt;"",VLOOKUP($L259,[1]Saisie!$A$2:$G$2512,4),"")</f>
        <v/>
      </c>
      <c r="W259" s="101" t="str">
        <f>IF(L259&lt;&gt;"",VLOOKUP($L259,[1]Saisie!$A$2:$G$2512,3),"")</f>
        <v/>
      </c>
    </row>
    <row r="260" spans="11:23">
      <c r="K260" s="86">
        <v>259</v>
      </c>
      <c r="L260" s="97"/>
      <c r="M260" s="98"/>
      <c r="N260" s="98"/>
      <c r="O260" s="98"/>
      <c r="P260" s="98"/>
      <c r="Q260" s="99" t="e">
        <f t="shared" si="4"/>
        <v>#VALUE!</v>
      </c>
      <c r="R260" s="100" t="str">
        <f>IF(L260&lt;&gt;"",VLOOKUP($L260,[1]Saisie!$A$2:$G$512,2),"")</f>
        <v/>
      </c>
      <c r="S260" s="100" t="str">
        <f>IF(L260&lt;&gt;"",VLOOKUP($L260,[1]Saisie!$A$2:$G$512,6),"")</f>
        <v/>
      </c>
      <c r="T260" s="100" t="str">
        <f>IF(L260&lt;&gt;"",VLOOKUP($L260,[1]Saisie!$A$2:$G$2512,7),"")</f>
        <v/>
      </c>
      <c r="U260" s="100" t="str">
        <f>IF(L260&lt;&gt;"",VLOOKUP($L260,[1]Saisie!$A$2:$G$2512,5),"")</f>
        <v/>
      </c>
      <c r="V260" s="100" t="str">
        <f>IF(L260&lt;&gt;"",VLOOKUP($L260,[1]Saisie!$A$2:$G$2512,4),"")</f>
        <v/>
      </c>
      <c r="W260" s="101" t="str">
        <f>IF(L260&lt;&gt;"",VLOOKUP($L260,[1]Saisie!$A$2:$G$2512,3),"")</f>
        <v/>
      </c>
    </row>
    <row r="261" spans="11:23">
      <c r="K261" s="86">
        <v>260</v>
      </c>
      <c r="L261" s="97"/>
      <c r="M261" s="98"/>
      <c r="N261" s="98"/>
      <c r="O261" s="98"/>
      <c r="P261" s="98"/>
      <c r="Q261" s="99" t="e">
        <f t="shared" si="4"/>
        <v>#VALUE!</v>
      </c>
      <c r="R261" s="100" t="str">
        <f>IF(L261&lt;&gt;"",VLOOKUP($L261,[1]Saisie!$A$2:$G$512,2),"")</f>
        <v/>
      </c>
      <c r="S261" s="100" t="str">
        <f>IF(L261&lt;&gt;"",VLOOKUP($L261,[1]Saisie!$A$2:$G$512,6),"")</f>
        <v/>
      </c>
      <c r="T261" s="100" t="str">
        <f>IF(L261&lt;&gt;"",VLOOKUP($L261,[1]Saisie!$A$2:$G$2512,7),"")</f>
        <v/>
      </c>
      <c r="U261" s="100" t="str">
        <f>IF(L261&lt;&gt;"",VLOOKUP($L261,[1]Saisie!$A$2:$G$2512,5),"")</f>
        <v/>
      </c>
      <c r="V261" s="100" t="str">
        <f>IF(L261&lt;&gt;"",VLOOKUP($L261,[1]Saisie!$A$2:$G$2512,4),"")</f>
        <v/>
      </c>
      <c r="W261" s="101" t="str">
        <f>IF(L261&lt;&gt;"",VLOOKUP($L261,[1]Saisie!$A$2:$G$2512,3),"")</f>
        <v/>
      </c>
    </row>
    <row r="262" spans="11:23">
      <c r="K262" s="86">
        <v>261</v>
      </c>
      <c r="L262" s="97"/>
      <c r="M262" s="98"/>
      <c r="N262" s="98"/>
      <c r="O262" s="98"/>
      <c r="P262" s="98"/>
      <c r="Q262" s="99" t="e">
        <f t="shared" si="4"/>
        <v>#VALUE!</v>
      </c>
      <c r="R262" s="100" t="str">
        <f>IF(L262&lt;&gt;"",VLOOKUP($L262,[1]Saisie!$A$2:$G$512,2),"")</f>
        <v/>
      </c>
      <c r="S262" s="100" t="str">
        <f>IF(L262&lt;&gt;"",VLOOKUP($L262,[1]Saisie!$A$2:$G$512,6),"")</f>
        <v/>
      </c>
      <c r="T262" s="100" t="str">
        <f>IF(L262&lt;&gt;"",VLOOKUP($L262,[1]Saisie!$A$2:$G$2512,7),"")</f>
        <v/>
      </c>
      <c r="U262" s="100" t="str">
        <f>IF(L262&lt;&gt;"",VLOOKUP($L262,[1]Saisie!$A$2:$G$2512,5),"")</f>
        <v/>
      </c>
      <c r="V262" s="100" t="str">
        <f>IF(L262&lt;&gt;"",VLOOKUP($L262,[1]Saisie!$A$2:$G$2512,4),"")</f>
        <v/>
      </c>
      <c r="W262" s="101" t="str">
        <f>IF(L262&lt;&gt;"",VLOOKUP($L262,[1]Saisie!$A$2:$G$2512,3),"")</f>
        <v/>
      </c>
    </row>
    <row r="263" spans="11:23">
      <c r="K263" s="86">
        <v>262</v>
      </c>
      <c r="L263" s="97"/>
      <c r="M263" s="98"/>
      <c r="N263" s="98"/>
      <c r="O263" s="98"/>
      <c r="P263" s="98"/>
      <c r="Q263" s="99" t="e">
        <f t="shared" si="4"/>
        <v>#VALUE!</v>
      </c>
      <c r="R263" s="100" t="str">
        <f>IF(L263&lt;&gt;"",VLOOKUP($L263,[1]Saisie!$A$2:$G$512,2),"")</f>
        <v/>
      </c>
      <c r="S263" s="100" t="str">
        <f>IF(L263&lt;&gt;"",VLOOKUP($L263,[1]Saisie!$A$2:$G$512,6),"")</f>
        <v/>
      </c>
      <c r="T263" s="100" t="str">
        <f>IF(L263&lt;&gt;"",VLOOKUP($L263,[1]Saisie!$A$2:$G$2512,7),"")</f>
        <v/>
      </c>
      <c r="U263" s="100" t="str">
        <f>IF(L263&lt;&gt;"",VLOOKUP($L263,[1]Saisie!$A$2:$G$2512,5),"")</f>
        <v/>
      </c>
      <c r="V263" s="100" t="str">
        <f>IF(L263&lt;&gt;"",VLOOKUP($L263,[1]Saisie!$A$2:$G$2512,4),"")</f>
        <v/>
      </c>
      <c r="W263" s="101" t="str">
        <f>IF(L263&lt;&gt;"",VLOOKUP($L263,[1]Saisie!$A$2:$G$2512,3),"")</f>
        <v/>
      </c>
    </row>
    <row r="264" spans="11:23">
      <c r="K264" s="86">
        <v>263</v>
      </c>
      <c r="L264" s="97"/>
      <c r="M264" s="98"/>
      <c r="N264" s="98"/>
      <c r="O264" s="98"/>
      <c r="P264" s="98"/>
      <c r="Q264" s="99" t="e">
        <f t="shared" si="4"/>
        <v>#VALUE!</v>
      </c>
      <c r="R264" s="100" t="str">
        <f>IF(L264&lt;&gt;"",VLOOKUP($L264,[1]Saisie!$A$2:$G$512,2),"")</f>
        <v/>
      </c>
      <c r="S264" s="100" t="str">
        <f>IF(L264&lt;&gt;"",VLOOKUP($L264,[1]Saisie!$A$2:$G$512,6),"")</f>
        <v/>
      </c>
      <c r="T264" s="100" t="str">
        <f>IF(L264&lt;&gt;"",VLOOKUP($L264,[1]Saisie!$A$2:$G$2512,7),"")</f>
        <v/>
      </c>
      <c r="U264" s="100" t="str">
        <f>IF(L264&lt;&gt;"",VLOOKUP($L264,[1]Saisie!$A$2:$G$2512,5),"")</f>
        <v/>
      </c>
      <c r="V264" s="100" t="str">
        <f>IF(L264&lt;&gt;"",VLOOKUP($L264,[1]Saisie!$A$2:$G$2512,4),"")</f>
        <v/>
      </c>
      <c r="W264" s="101" t="str">
        <f>IF(L264&lt;&gt;"",VLOOKUP($L264,[1]Saisie!$A$2:$G$2512,3),"")</f>
        <v/>
      </c>
    </row>
    <row r="265" spans="11:23" ht="16.5" thickBot="1">
      <c r="K265" s="86">
        <v>264</v>
      </c>
      <c r="L265" s="102"/>
      <c r="M265" s="103"/>
      <c r="N265" s="103"/>
      <c r="O265" s="103"/>
      <c r="P265" s="103"/>
      <c r="Q265" s="104" t="e">
        <f t="shared" si="4"/>
        <v>#VALUE!</v>
      </c>
      <c r="R265" s="105" t="str">
        <f>IF(L265&lt;&gt;"",VLOOKUP($L265,[1]Saisie!$A$2:$G$512,2),"")</f>
        <v/>
      </c>
      <c r="S265" s="105" t="str">
        <f>IF(L265&lt;&gt;"",VLOOKUP($L265,[1]Saisie!$A$2:$G$512,6),"")</f>
        <v/>
      </c>
      <c r="T265" s="105" t="str">
        <f>IF(L265&lt;&gt;"",VLOOKUP($L265,[1]Saisie!$A$2:$G$2512,7),"")</f>
        <v/>
      </c>
      <c r="U265" s="105" t="str">
        <f>IF(L265&lt;&gt;"",VLOOKUP($L265,[1]Saisie!$A$2:$G$2512,5),"")</f>
        <v/>
      </c>
      <c r="V265" s="100" t="str">
        <f>IF(L265&lt;&gt;"",VLOOKUP($L265,[1]Saisie!$A$2:$G$2512,4),"")</f>
        <v/>
      </c>
      <c r="W265" s="101" t="str">
        <f>IF(L265&lt;&gt;"",VLOOKUP($L265,[1]Saisie!$A$2:$G$2512,3),"")</f>
        <v/>
      </c>
    </row>
  </sheetData>
  <sortState ref="A2:F92">
    <sortCondition ref="C2:C92"/>
    <sortCondition ref="D2:D92"/>
  </sortState>
  <conditionalFormatting sqref="V2:V265">
    <cfRule type="cellIs" dxfId="3" priority="3" stopIfTrue="1" operator="equal">
      <formula>28</formula>
    </cfRule>
    <cfRule type="cellIs" dxfId="2" priority="4" stopIfTrue="1" operator="equal">
      <formula>13</formula>
    </cfRule>
  </conditionalFormatting>
  <conditionalFormatting sqref="W2:W265">
    <cfRule type="cellIs" dxfId="1" priority="1" stopIfTrue="1" operator="equal">
      <formula>"F"</formula>
    </cfRule>
    <cfRule type="cellIs" dxfId="0" priority="2" stopIfTrue="1" operator="equal">
      <formula>"M"</formula>
    </cfRule>
  </conditionalFormatting>
  <pageMargins left="0" right="0.15748031496062992" top="0.39370078740157483" bottom="0.51181102362204722" header="0.9055118110236221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2"/>
  <sheetViews>
    <sheetView tabSelected="1" zoomScale="90" zoomScaleNormal="90" workbookViewId="0">
      <selection activeCell="G2" sqref="G2"/>
    </sheetView>
  </sheetViews>
  <sheetFormatPr baseColWidth="10" defaultRowHeight="12.75"/>
  <cols>
    <col min="1" max="1" width="29.140625" customWidth="1"/>
    <col min="2" max="2" width="11.42578125" style="1"/>
    <col min="3" max="3" width="8.140625" style="1" customWidth="1"/>
    <col min="4" max="4" width="11.7109375" style="1" customWidth="1"/>
    <col min="5" max="5" width="7.5703125" style="1" customWidth="1"/>
    <col min="6" max="6" width="10.28515625" style="1" customWidth="1"/>
    <col min="7" max="7" width="14.28515625" style="1" customWidth="1"/>
    <col min="8" max="8" width="9" style="1" customWidth="1"/>
    <col min="9" max="12" width="11.42578125" style="1"/>
    <col min="13" max="13" width="12.85546875" style="1" customWidth="1"/>
    <col min="14" max="14" width="12.5703125" style="1" customWidth="1"/>
    <col min="15" max="15" width="13.140625" customWidth="1"/>
  </cols>
  <sheetData>
    <row r="1" spans="1:14" ht="40.5" customHeight="1">
      <c r="A1" s="6" t="s">
        <v>7</v>
      </c>
      <c r="B1" s="5" t="s">
        <v>0</v>
      </c>
      <c r="C1" s="5" t="s">
        <v>8</v>
      </c>
      <c r="D1" s="5" t="s">
        <v>617</v>
      </c>
      <c r="E1" s="5" t="s">
        <v>916</v>
      </c>
      <c r="F1" s="5" t="s">
        <v>924</v>
      </c>
      <c r="G1" s="5" t="s">
        <v>923</v>
      </c>
      <c r="H1" s="5" t="s">
        <v>25</v>
      </c>
      <c r="I1" s="5" t="s">
        <v>81</v>
      </c>
      <c r="J1" s="5" t="s">
        <v>31</v>
      </c>
      <c r="K1" s="5" t="s">
        <v>28</v>
      </c>
      <c r="L1" s="5" t="s">
        <v>27</v>
      </c>
      <c r="M1" s="5" t="s">
        <v>29</v>
      </c>
      <c r="N1" s="5" t="s">
        <v>26</v>
      </c>
    </row>
    <row r="2" spans="1:14">
      <c r="A2" s="110" t="s">
        <v>17</v>
      </c>
      <c r="B2" s="111" t="s">
        <v>43</v>
      </c>
      <c r="C2" t="s">
        <v>5</v>
      </c>
      <c r="D2" s="10">
        <v>287</v>
      </c>
      <c r="E2" s="10">
        <v>289</v>
      </c>
      <c r="F2" s="10">
        <v>287</v>
      </c>
      <c r="H2" s="1">
        <f>SUM(D2:G2)</f>
        <v>863</v>
      </c>
      <c r="I2" s="1">
        <f>H2</f>
        <v>863</v>
      </c>
      <c r="J2" s="1">
        <f>COUNTA(D2:F2)</f>
        <v>3</v>
      </c>
      <c r="K2" s="1">
        <v>1</v>
      </c>
      <c r="L2" s="1">
        <v>1</v>
      </c>
      <c r="M2" s="1">
        <v>1</v>
      </c>
      <c r="N2" s="1">
        <v>1</v>
      </c>
    </row>
    <row r="3" spans="1:14">
      <c r="A3" s="106" t="s">
        <v>74</v>
      </c>
      <c r="B3" s="107" t="s">
        <v>32</v>
      </c>
      <c r="C3" s="108" t="s">
        <v>5</v>
      </c>
      <c r="D3" s="109">
        <v>300</v>
      </c>
      <c r="E3" s="109">
        <v>299</v>
      </c>
      <c r="F3" s="109"/>
      <c r="H3" s="1">
        <f>SUM(D3:G3)</f>
        <v>599</v>
      </c>
      <c r="I3" s="1">
        <f>H3</f>
        <v>599</v>
      </c>
      <c r="J3" s="1">
        <f>COUNTA(D3:F3)</f>
        <v>2</v>
      </c>
      <c r="K3" s="1">
        <v>1</v>
      </c>
      <c r="L3" s="1">
        <v>2</v>
      </c>
      <c r="M3" s="1">
        <v>1</v>
      </c>
      <c r="N3" s="1">
        <v>2</v>
      </c>
    </row>
    <row r="4" spans="1:14">
      <c r="A4" s="110" t="s">
        <v>75</v>
      </c>
      <c r="B4" s="111" t="s">
        <v>33</v>
      </c>
      <c r="C4" t="s">
        <v>5</v>
      </c>
      <c r="D4" s="10">
        <v>299</v>
      </c>
      <c r="E4" s="10"/>
      <c r="F4" s="10">
        <v>295</v>
      </c>
      <c r="H4" s="1">
        <f>SUM(D4:G4)</f>
        <v>594</v>
      </c>
      <c r="I4" s="1">
        <f>H4</f>
        <v>594</v>
      </c>
      <c r="J4" s="1">
        <f>COUNTA(D4:F4)</f>
        <v>2</v>
      </c>
      <c r="K4" s="1">
        <v>1</v>
      </c>
      <c r="L4" s="1">
        <v>3</v>
      </c>
      <c r="M4" s="1">
        <v>1</v>
      </c>
      <c r="N4" s="1">
        <v>3</v>
      </c>
    </row>
    <row r="5" spans="1:14">
      <c r="A5" s="106" t="s">
        <v>546</v>
      </c>
      <c r="B5" s="107" t="s">
        <v>33</v>
      </c>
      <c r="C5" s="108" t="s">
        <v>5</v>
      </c>
      <c r="D5" s="109">
        <v>295</v>
      </c>
      <c r="E5" s="109">
        <v>290</v>
      </c>
      <c r="F5" s="109"/>
      <c r="H5" s="1">
        <f>SUM(D5:G5)</f>
        <v>585</v>
      </c>
      <c r="I5" s="1">
        <f>H5</f>
        <v>585</v>
      </c>
      <c r="J5" s="1">
        <f>COUNTA(D5:F5)</f>
        <v>2</v>
      </c>
      <c r="K5" s="1">
        <v>2</v>
      </c>
      <c r="L5" s="1">
        <v>4</v>
      </c>
      <c r="M5" s="1">
        <v>2</v>
      </c>
      <c r="N5" s="1">
        <v>4</v>
      </c>
    </row>
    <row r="6" spans="1:14">
      <c r="A6" s="106" t="s">
        <v>884</v>
      </c>
      <c r="B6" s="107" t="s">
        <v>32</v>
      </c>
      <c r="C6" s="108" t="s">
        <v>5</v>
      </c>
      <c r="D6" s="109"/>
      <c r="E6" s="109">
        <v>300</v>
      </c>
      <c r="F6" s="109"/>
      <c r="H6" s="1">
        <f>SUM(D6:G6)</f>
        <v>300</v>
      </c>
      <c r="I6" s="1">
        <f>H6</f>
        <v>300</v>
      </c>
      <c r="J6" s="1">
        <f>COUNTA(D6:F6)</f>
        <v>1</v>
      </c>
      <c r="K6" s="1">
        <v>2</v>
      </c>
      <c r="L6" s="1">
        <v>5</v>
      </c>
      <c r="M6" s="1">
        <v>2</v>
      </c>
      <c r="N6" s="1">
        <v>5</v>
      </c>
    </row>
    <row r="7" spans="1:14">
      <c r="A7" s="106" t="s">
        <v>950</v>
      </c>
      <c r="B7" s="107" t="s">
        <v>32</v>
      </c>
      <c r="C7" s="108" t="s">
        <v>5</v>
      </c>
      <c r="D7" s="109"/>
      <c r="E7" s="109"/>
      <c r="F7" s="109">
        <v>300</v>
      </c>
      <c r="H7" s="1">
        <f>SUM(D7:G7)</f>
        <v>300</v>
      </c>
      <c r="I7" s="1">
        <f>H7</f>
        <v>300</v>
      </c>
      <c r="J7" s="1">
        <f>COUNTA(D7:F7)</f>
        <v>1</v>
      </c>
      <c r="K7" s="1">
        <v>3</v>
      </c>
      <c r="L7" s="1">
        <v>6</v>
      </c>
      <c r="M7" s="1">
        <v>2</v>
      </c>
      <c r="N7" s="1">
        <v>5</v>
      </c>
    </row>
    <row r="8" spans="1:14">
      <c r="A8" s="110" t="s">
        <v>967</v>
      </c>
      <c r="B8" s="111" t="s">
        <v>33</v>
      </c>
      <c r="C8" t="s">
        <v>5</v>
      </c>
      <c r="D8" s="10"/>
      <c r="E8" s="10"/>
      <c r="F8" s="10">
        <v>299</v>
      </c>
      <c r="H8" s="1">
        <f>SUM(D8:G8)</f>
        <v>299</v>
      </c>
      <c r="I8" s="1">
        <f>H8</f>
        <v>299</v>
      </c>
      <c r="J8" s="1">
        <f>COUNTA(D8:F8)</f>
        <v>1</v>
      </c>
      <c r="K8" s="1">
        <v>3</v>
      </c>
      <c r="L8" s="1">
        <v>7</v>
      </c>
      <c r="M8" s="1">
        <v>3</v>
      </c>
      <c r="N8" s="1">
        <v>7</v>
      </c>
    </row>
    <row r="9" spans="1:14">
      <c r="A9" s="106" t="s">
        <v>535</v>
      </c>
      <c r="B9" s="107" t="s">
        <v>32</v>
      </c>
      <c r="C9" s="108" t="s">
        <v>5</v>
      </c>
      <c r="D9" s="109">
        <v>298</v>
      </c>
      <c r="E9" s="109"/>
      <c r="F9" s="109"/>
      <c r="H9" s="1">
        <f>SUM(D9:G9)</f>
        <v>298</v>
      </c>
      <c r="I9" s="1">
        <f>H9</f>
        <v>298</v>
      </c>
      <c r="J9" s="1">
        <f>COUNTA(D9:F9)</f>
        <v>1</v>
      </c>
      <c r="K9" s="1">
        <v>4</v>
      </c>
      <c r="L9" s="1">
        <v>8</v>
      </c>
      <c r="M9" s="1">
        <v>4</v>
      </c>
      <c r="N9" s="1">
        <v>8</v>
      </c>
    </row>
    <row r="10" spans="1:14">
      <c r="A10" s="106" t="s">
        <v>888</v>
      </c>
      <c r="B10" s="107" t="s">
        <v>32</v>
      </c>
      <c r="C10" s="108" t="s">
        <v>5</v>
      </c>
      <c r="D10" s="109"/>
      <c r="E10" s="109">
        <v>298</v>
      </c>
      <c r="F10" s="109"/>
      <c r="H10" s="1">
        <f>SUM(D10:G10)</f>
        <v>298</v>
      </c>
      <c r="I10" s="1">
        <f>H10</f>
        <v>298</v>
      </c>
      <c r="J10" s="1">
        <f>COUNTA(D10:F10)</f>
        <v>1</v>
      </c>
      <c r="K10" s="1">
        <v>5</v>
      </c>
      <c r="L10" s="1">
        <v>9</v>
      </c>
      <c r="M10" s="1">
        <v>4</v>
      </c>
      <c r="N10" s="1">
        <v>8</v>
      </c>
    </row>
    <row r="11" spans="1:14">
      <c r="A11" s="110" t="s">
        <v>974</v>
      </c>
      <c r="B11" s="111" t="s">
        <v>32</v>
      </c>
      <c r="C11" t="s">
        <v>5</v>
      </c>
      <c r="D11" s="10"/>
      <c r="E11" s="10"/>
      <c r="F11" s="10">
        <v>298</v>
      </c>
      <c r="H11" s="1">
        <f>SUM(D11:G11)</f>
        <v>298</v>
      </c>
      <c r="I11" s="1">
        <f>H11</f>
        <v>298</v>
      </c>
      <c r="J11" s="1">
        <f>COUNTA(D11:F11)</f>
        <v>1</v>
      </c>
      <c r="K11" s="1">
        <v>6</v>
      </c>
      <c r="L11" s="1">
        <v>10</v>
      </c>
      <c r="M11" s="1">
        <v>4</v>
      </c>
      <c r="N11" s="1">
        <v>8</v>
      </c>
    </row>
    <row r="12" spans="1:14">
      <c r="A12" s="110" t="s">
        <v>977</v>
      </c>
      <c r="B12" s="111" t="s">
        <v>33</v>
      </c>
      <c r="C12" t="s">
        <v>5</v>
      </c>
      <c r="D12" s="10"/>
      <c r="E12" s="10"/>
      <c r="F12" s="10">
        <v>297</v>
      </c>
      <c r="H12" s="1">
        <f>SUM(D12:G12)</f>
        <v>297</v>
      </c>
      <c r="I12" s="1">
        <f>H12</f>
        <v>297</v>
      </c>
      <c r="J12" s="1">
        <f>COUNTA(D12:F12)</f>
        <v>1</v>
      </c>
      <c r="K12" s="1">
        <v>4</v>
      </c>
      <c r="L12" s="1">
        <v>11</v>
      </c>
      <c r="M12" s="1">
        <v>4</v>
      </c>
      <c r="N12" s="1">
        <v>11</v>
      </c>
    </row>
    <row r="13" spans="1:14">
      <c r="A13" s="106" t="s">
        <v>541</v>
      </c>
      <c r="B13" s="107" t="s">
        <v>33</v>
      </c>
      <c r="C13" s="108" t="s">
        <v>5</v>
      </c>
      <c r="D13" s="109">
        <v>297</v>
      </c>
      <c r="E13" s="109"/>
      <c r="F13" s="109"/>
      <c r="H13" s="1">
        <f>SUM(D13:G13)</f>
        <v>297</v>
      </c>
      <c r="I13" s="1">
        <f>H13</f>
        <v>297</v>
      </c>
      <c r="J13" s="1">
        <f>COUNTA(D13:F13)</f>
        <v>1</v>
      </c>
      <c r="K13" s="1">
        <v>5</v>
      </c>
      <c r="L13" s="1">
        <v>12</v>
      </c>
      <c r="M13" s="1">
        <v>4</v>
      </c>
      <c r="N13" s="1">
        <v>11</v>
      </c>
    </row>
    <row r="14" spans="1:14">
      <c r="A14" s="110" t="s">
        <v>889</v>
      </c>
      <c r="B14" s="111" t="s">
        <v>33</v>
      </c>
      <c r="C14" t="s">
        <v>5</v>
      </c>
      <c r="D14" s="10"/>
      <c r="E14" s="10">
        <v>297</v>
      </c>
      <c r="F14" s="10"/>
      <c r="H14" s="1">
        <f>SUM(D14:G14)</f>
        <v>297</v>
      </c>
      <c r="I14" s="1">
        <f>H14</f>
        <v>297</v>
      </c>
      <c r="J14" s="1">
        <f>COUNTA(D14:F14)</f>
        <v>1</v>
      </c>
      <c r="K14" s="1">
        <v>6</v>
      </c>
      <c r="L14" s="1">
        <v>13</v>
      </c>
      <c r="M14" s="1">
        <v>4</v>
      </c>
      <c r="N14" s="1">
        <v>11</v>
      </c>
    </row>
    <row r="15" spans="1:14">
      <c r="A15" s="110" t="s">
        <v>544</v>
      </c>
      <c r="B15" s="111" t="s">
        <v>616</v>
      </c>
      <c r="C15" t="s">
        <v>5</v>
      </c>
      <c r="D15" s="10">
        <v>296</v>
      </c>
      <c r="E15" s="10"/>
      <c r="F15" s="10"/>
      <c r="H15" s="1">
        <f>SUM(D15:G15)</f>
        <v>296</v>
      </c>
      <c r="I15" s="1">
        <f>H15</f>
        <v>296</v>
      </c>
      <c r="J15" s="1">
        <f>COUNTA(D15:F15)</f>
        <v>1</v>
      </c>
      <c r="K15" s="1">
        <v>1</v>
      </c>
      <c r="L15" s="1">
        <v>14</v>
      </c>
      <c r="M15" s="1">
        <v>1</v>
      </c>
      <c r="N15" s="1">
        <v>14</v>
      </c>
    </row>
    <row r="16" spans="1:14">
      <c r="A16" s="106" t="s">
        <v>891</v>
      </c>
      <c r="B16" s="107" t="s">
        <v>32</v>
      </c>
      <c r="C16" s="108" t="s">
        <v>5</v>
      </c>
      <c r="D16" s="109"/>
      <c r="E16" s="109">
        <v>296</v>
      </c>
      <c r="F16" s="109"/>
      <c r="H16" s="1">
        <f>SUM(D16:G16)</f>
        <v>296</v>
      </c>
      <c r="I16" s="1">
        <f>H16</f>
        <v>296</v>
      </c>
      <c r="J16" s="1">
        <f>COUNTA(D16:F16)</f>
        <v>1</v>
      </c>
      <c r="K16" s="1">
        <v>7</v>
      </c>
      <c r="L16" s="1">
        <v>16</v>
      </c>
      <c r="M16" s="1">
        <v>7</v>
      </c>
      <c r="N16" s="1">
        <v>16</v>
      </c>
    </row>
    <row r="17" spans="1:14">
      <c r="A17" s="110" t="s">
        <v>979</v>
      </c>
      <c r="B17" s="111" t="s">
        <v>33</v>
      </c>
      <c r="C17" t="s">
        <v>5</v>
      </c>
      <c r="D17" s="10"/>
      <c r="E17" s="10"/>
      <c r="F17" s="10">
        <v>296</v>
      </c>
      <c r="H17" s="1">
        <f>SUM(D17:G17)</f>
        <v>296</v>
      </c>
      <c r="I17" s="1">
        <f>H17</f>
        <v>296</v>
      </c>
      <c r="J17" s="1">
        <f>COUNTA(D17:F17)</f>
        <v>1</v>
      </c>
      <c r="K17" s="1">
        <v>7</v>
      </c>
      <c r="L17" s="1">
        <v>15</v>
      </c>
      <c r="M17" s="1">
        <v>7</v>
      </c>
      <c r="N17" s="1">
        <v>15</v>
      </c>
    </row>
    <row r="18" spans="1:14">
      <c r="A18" s="106" t="s">
        <v>917</v>
      </c>
      <c r="B18" s="107" t="s">
        <v>32</v>
      </c>
      <c r="C18" s="108" t="s">
        <v>5</v>
      </c>
      <c r="D18" s="109"/>
      <c r="E18" s="109">
        <v>295</v>
      </c>
      <c r="F18" s="109"/>
      <c r="H18" s="1">
        <f>SUM(D18:G18)</f>
        <v>295</v>
      </c>
      <c r="I18" s="1">
        <f>H18</f>
        <v>295</v>
      </c>
      <c r="J18" s="1">
        <f>COUNTA(D18:F18)</f>
        <v>1</v>
      </c>
      <c r="K18" s="1">
        <v>8</v>
      </c>
      <c r="L18" s="1">
        <v>17</v>
      </c>
      <c r="M18" s="1">
        <v>8</v>
      </c>
      <c r="N18" s="1">
        <v>17</v>
      </c>
    </row>
    <row r="19" spans="1:14">
      <c r="A19" s="110" t="s">
        <v>550</v>
      </c>
      <c r="B19" s="111" t="s">
        <v>32</v>
      </c>
      <c r="C19" t="s">
        <v>5</v>
      </c>
      <c r="D19" s="10">
        <v>294</v>
      </c>
      <c r="E19" s="10"/>
      <c r="F19" s="10"/>
      <c r="H19" s="1">
        <f>SUM(D19:G19)</f>
        <v>294</v>
      </c>
      <c r="I19" s="1">
        <f>H19</f>
        <v>294</v>
      </c>
      <c r="J19" s="1">
        <f>COUNTA(D19:F19)</f>
        <v>1</v>
      </c>
      <c r="K19" s="1">
        <v>9</v>
      </c>
      <c r="L19" s="1">
        <v>18</v>
      </c>
      <c r="M19" s="1">
        <v>9</v>
      </c>
      <c r="N19" s="1">
        <v>18</v>
      </c>
    </row>
    <row r="20" spans="1:14">
      <c r="A20" s="110" t="s">
        <v>893</v>
      </c>
      <c r="B20" s="111" t="s">
        <v>32</v>
      </c>
      <c r="C20" t="s">
        <v>5</v>
      </c>
      <c r="D20" s="10"/>
      <c r="E20" s="10">
        <v>294</v>
      </c>
      <c r="F20" s="10"/>
      <c r="H20" s="1">
        <f>SUM(D20:G20)</f>
        <v>294</v>
      </c>
      <c r="I20" s="1">
        <f>H20</f>
        <v>294</v>
      </c>
      <c r="J20" s="1">
        <f>COUNTA(D20:F20)</f>
        <v>1</v>
      </c>
      <c r="K20" s="1">
        <v>10</v>
      </c>
      <c r="L20" s="1">
        <v>19</v>
      </c>
      <c r="M20" s="1">
        <v>9</v>
      </c>
      <c r="N20" s="1">
        <v>18</v>
      </c>
    </row>
    <row r="21" spans="1:14">
      <c r="A21" s="110" t="s">
        <v>989</v>
      </c>
      <c r="B21" s="111" t="s">
        <v>32</v>
      </c>
      <c r="C21" t="s">
        <v>5</v>
      </c>
      <c r="D21" s="10"/>
      <c r="E21" s="10"/>
      <c r="F21" s="10">
        <v>294</v>
      </c>
      <c r="H21" s="1">
        <f>SUM(D21:G21)</f>
        <v>294</v>
      </c>
      <c r="I21" s="1">
        <f>H21</f>
        <v>294</v>
      </c>
      <c r="J21" s="1">
        <f>COUNTA(D21:F21)</f>
        <v>1</v>
      </c>
      <c r="K21" s="1">
        <v>11</v>
      </c>
      <c r="L21" s="1">
        <v>20</v>
      </c>
      <c r="M21" s="1">
        <v>9</v>
      </c>
      <c r="N21" s="1">
        <v>18</v>
      </c>
    </row>
    <row r="22" spans="1:14">
      <c r="A22" s="110" t="s">
        <v>894</v>
      </c>
      <c r="B22" s="111" t="s">
        <v>32</v>
      </c>
      <c r="C22" t="s">
        <v>5</v>
      </c>
      <c r="D22" s="10"/>
      <c r="E22" s="10">
        <v>293</v>
      </c>
      <c r="F22" s="10"/>
      <c r="H22" s="1">
        <f>SUM(D22:G22)</f>
        <v>293</v>
      </c>
      <c r="I22" s="1">
        <f>H22</f>
        <v>293</v>
      </c>
      <c r="J22" s="1">
        <f>COUNTA(D22:F22)</f>
        <v>1</v>
      </c>
      <c r="K22" s="1">
        <v>12</v>
      </c>
      <c r="L22" s="1">
        <v>21</v>
      </c>
      <c r="M22" s="1">
        <v>12</v>
      </c>
      <c r="N22" s="1">
        <v>21</v>
      </c>
    </row>
    <row r="23" spans="1:14">
      <c r="A23" s="110" t="s">
        <v>990</v>
      </c>
      <c r="B23" s="111" t="s">
        <v>32</v>
      </c>
      <c r="C23" t="s">
        <v>5</v>
      </c>
      <c r="D23" s="10"/>
      <c r="E23" s="10"/>
      <c r="F23" s="10">
        <v>293</v>
      </c>
      <c r="H23" s="1">
        <f>SUM(D23:G23)</f>
        <v>293</v>
      </c>
      <c r="I23" s="1">
        <f>H23</f>
        <v>293</v>
      </c>
      <c r="J23" s="1">
        <f>COUNTA(D23:F23)</f>
        <v>1</v>
      </c>
      <c r="K23" s="1">
        <v>13</v>
      </c>
      <c r="L23" s="1">
        <v>23</v>
      </c>
      <c r="M23" s="1">
        <v>12</v>
      </c>
      <c r="N23" s="1">
        <v>21</v>
      </c>
    </row>
    <row r="24" spans="1:14">
      <c r="A24" s="110" t="s">
        <v>73</v>
      </c>
      <c r="B24" s="111" t="s">
        <v>33</v>
      </c>
      <c r="C24" t="s">
        <v>5</v>
      </c>
      <c r="D24" s="10">
        <v>293</v>
      </c>
      <c r="E24" s="10"/>
      <c r="F24" s="10"/>
      <c r="H24" s="1">
        <f>SUM(D24:G24)</f>
        <v>293</v>
      </c>
      <c r="I24" s="1">
        <f>H24</f>
        <v>293</v>
      </c>
      <c r="J24" s="1">
        <f>COUNTA(D24:F24)</f>
        <v>1</v>
      </c>
      <c r="K24" s="1">
        <v>8</v>
      </c>
      <c r="L24" s="1">
        <v>22</v>
      </c>
      <c r="M24" s="1">
        <v>8</v>
      </c>
      <c r="N24" s="1">
        <v>22</v>
      </c>
    </row>
    <row r="25" spans="1:14">
      <c r="A25" s="110" t="s">
        <v>551</v>
      </c>
      <c r="B25" s="111" t="s">
        <v>33</v>
      </c>
      <c r="C25" t="s">
        <v>5</v>
      </c>
      <c r="D25" s="10">
        <v>292</v>
      </c>
      <c r="E25" s="10"/>
      <c r="F25" s="10"/>
      <c r="H25" s="1">
        <f>SUM(D25:G25)</f>
        <v>292</v>
      </c>
      <c r="I25" s="1">
        <f>H25</f>
        <v>292</v>
      </c>
      <c r="J25" s="1">
        <f>COUNTA(D25:F25)</f>
        <v>1</v>
      </c>
      <c r="K25" s="1">
        <v>9</v>
      </c>
      <c r="L25" s="1">
        <v>26</v>
      </c>
      <c r="M25" s="1">
        <v>9</v>
      </c>
      <c r="N25" s="1">
        <v>26</v>
      </c>
    </row>
    <row r="26" spans="1:14">
      <c r="A26" s="110" t="s">
        <v>895</v>
      </c>
      <c r="B26" s="111" t="s">
        <v>34</v>
      </c>
      <c r="C26" t="s">
        <v>5</v>
      </c>
      <c r="D26" s="10"/>
      <c r="E26" s="10">
        <v>292</v>
      </c>
      <c r="F26" s="10"/>
      <c r="H26" s="1">
        <f>SUM(D26:G26)</f>
        <v>292</v>
      </c>
      <c r="I26" s="1">
        <f>H26</f>
        <v>292</v>
      </c>
      <c r="J26" s="1">
        <f>COUNTA(D26:F26)</f>
        <v>1</v>
      </c>
      <c r="K26" s="1">
        <v>1</v>
      </c>
      <c r="L26" s="1">
        <v>24</v>
      </c>
      <c r="M26" s="1">
        <v>1</v>
      </c>
      <c r="N26" s="1">
        <v>24</v>
      </c>
    </row>
    <row r="27" spans="1:14">
      <c r="A27" s="110" t="s">
        <v>992</v>
      </c>
      <c r="B27" s="111" t="s">
        <v>34</v>
      </c>
      <c r="C27" t="s">
        <v>5</v>
      </c>
      <c r="D27" s="10"/>
      <c r="E27" s="10"/>
      <c r="F27" s="10">
        <v>292</v>
      </c>
      <c r="H27" s="1">
        <f>SUM(D27:G27)</f>
        <v>292</v>
      </c>
      <c r="I27" s="1">
        <f>H27</f>
        <v>292</v>
      </c>
      <c r="J27" s="1">
        <f>COUNTA(D27:F27)</f>
        <v>1</v>
      </c>
      <c r="K27" s="1">
        <v>2</v>
      </c>
      <c r="L27" s="1">
        <v>25</v>
      </c>
      <c r="M27" s="1">
        <v>1</v>
      </c>
      <c r="N27" s="1">
        <v>24</v>
      </c>
    </row>
    <row r="28" spans="1:14">
      <c r="A28" s="110" t="s">
        <v>1001</v>
      </c>
      <c r="B28" s="111" t="s">
        <v>32</v>
      </c>
      <c r="C28" t="s">
        <v>5</v>
      </c>
      <c r="D28" s="10"/>
      <c r="E28" s="10"/>
      <c r="F28" s="10">
        <v>291</v>
      </c>
      <c r="H28" s="1">
        <f>SUM(D28:G28)</f>
        <v>291</v>
      </c>
      <c r="I28" s="1">
        <f>H28</f>
        <v>291</v>
      </c>
      <c r="J28" s="1">
        <f>COUNTA(D28:F28)</f>
        <v>1</v>
      </c>
      <c r="K28" s="1">
        <v>14</v>
      </c>
      <c r="L28" s="1">
        <v>28</v>
      </c>
      <c r="M28" s="1">
        <v>14</v>
      </c>
      <c r="N28" s="1">
        <v>28</v>
      </c>
    </row>
    <row r="29" spans="1:14">
      <c r="A29" s="106" t="s">
        <v>555</v>
      </c>
      <c r="B29" s="107" t="s">
        <v>33</v>
      </c>
      <c r="C29" s="108" t="s">
        <v>5</v>
      </c>
      <c r="D29" s="109">
        <v>291</v>
      </c>
      <c r="E29" s="109"/>
      <c r="F29" s="109"/>
      <c r="H29" s="1">
        <f>SUM(D29:G29)</f>
        <v>291</v>
      </c>
      <c r="I29" s="1">
        <f>H29</f>
        <v>291</v>
      </c>
      <c r="J29" s="1">
        <f>COUNTA(D29:F29)</f>
        <v>1</v>
      </c>
      <c r="K29" s="1">
        <v>10</v>
      </c>
      <c r="L29" s="1">
        <v>27</v>
      </c>
      <c r="M29" s="1">
        <v>10</v>
      </c>
      <c r="N29" s="1">
        <v>27</v>
      </c>
    </row>
    <row r="30" spans="1:14">
      <c r="A30" s="110" t="s">
        <v>72</v>
      </c>
      <c r="B30" s="111" t="s">
        <v>43</v>
      </c>
      <c r="C30" t="s">
        <v>5</v>
      </c>
      <c r="D30" s="10"/>
      <c r="E30" s="10">
        <v>291</v>
      </c>
      <c r="F30" s="10"/>
      <c r="H30" s="1">
        <f>SUM(D30:G30)</f>
        <v>291</v>
      </c>
      <c r="I30" s="1">
        <f>H30</f>
        <v>291</v>
      </c>
      <c r="J30" s="1">
        <f>COUNTA(D30:F30)</f>
        <v>1</v>
      </c>
      <c r="K30" s="1">
        <v>2</v>
      </c>
      <c r="L30" s="1">
        <v>29</v>
      </c>
      <c r="M30" s="1">
        <v>2</v>
      </c>
      <c r="N30" s="1">
        <v>29</v>
      </c>
    </row>
    <row r="31" spans="1:14">
      <c r="A31" s="106" t="s">
        <v>1002</v>
      </c>
      <c r="B31" s="107" t="s">
        <v>33</v>
      </c>
      <c r="C31" s="108" t="s">
        <v>5</v>
      </c>
      <c r="D31" s="109"/>
      <c r="E31" s="109"/>
      <c r="F31" s="109">
        <v>290</v>
      </c>
      <c r="H31" s="1">
        <f>SUM(D31:G31)</f>
        <v>290</v>
      </c>
      <c r="I31" s="1">
        <f>H31</f>
        <v>290</v>
      </c>
      <c r="J31" s="1">
        <f>COUNTA(D31:F31)</f>
        <v>1</v>
      </c>
      <c r="K31" s="1">
        <v>11</v>
      </c>
      <c r="L31" s="1">
        <v>30</v>
      </c>
      <c r="M31" s="1">
        <v>11</v>
      </c>
      <c r="N31" s="1">
        <v>30</v>
      </c>
    </row>
    <row r="32" spans="1:14">
      <c r="A32" s="110" t="s">
        <v>563</v>
      </c>
      <c r="B32" s="111" t="s">
        <v>33</v>
      </c>
      <c r="C32" t="s">
        <v>5</v>
      </c>
      <c r="D32" s="10">
        <v>290</v>
      </c>
      <c r="E32" s="10"/>
      <c r="F32" s="10"/>
      <c r="H32" s="1">
        <f>SUM(D32:G32)</f>
        <v>290</v>
      </c>
      <c r="I32" s="1">
        <f>H32</f>
        <v>290</v>
      </c>
      <c r="J32" s="1">
        <f>COUNTA(D32:F32)</f>
        <v>1</v>
      </c>
      <c r="K32" s="1">
        <v>12</v>
      </c>
      <c r="L32" s="1">
        <v>31</v>
      </c>
      <c r="M32" s="1">
        <v>11</v>
      </c>
      <c r="N32" s="1">
        <v>30</v>
      </c>
    </row>
    <row r="33" spans="1:14">
      <c r="A33" s="110" t="s">
        <v>1008</v>
      </c>
      <c r="B33" s="111" t="s">
        <v>32</v>
      </c>
      <c r="C33" t="s">
        <v>5</v>
      </c>
      <c r="D33" s="10"/>
      <c r="E33" s="10"/>
      <c r="F33" s="10">
        <v>289</v>
      </c>
      <c r="H33" s="1">
        <f>SUM(D33:G33)</f>
        <v>289</v>
      </c>
      <c r="I33" s="1">
        <f>H33</f>
        <v>289</v>
      </c>
      <c r="J33" s="1">
        <f>COUNTA(D33:F33)</f>
        <v>1</v>
      </c>
      <c r="K33" s="1">
        <v>15</v>
      </c>
      <c r="L33" s="1">
        <v>33</v>
      </c>
      <c r="M33" s="1">
        <v>15</v>
      </c>
      <c r="N33" s="1">
        <v>33</v>
      </c>
    </row>
    <row r="34" spans="1:14">
      <c r="A34" s="110" t="s">
        <v>570</v>
      </c>
      <c r="B34" s="111" t="s">
        <v>33</v>
      </c>
      <c r="C34" t="s">
        <v>5</v>
      </c>
      <c r="D34" s="10">
        <v>289</v>
      </c>
      <c r="E34" s="10"/>
      <c r="F34" s="10"/>
      <c r="H34" s="1">
        <f>SUM(D34:G34)</f>
        <v>289</v>
      </c>
      <c r="I34" s="1">
        <f>H34</f>
        <v>289</v>
      </c>
      <c r="J34" s="1">
        <f>COUNTA(D34:F34)</f>
        <v>1</v>
      </c>
      <c r="K34" s="1">
        <v>13</v>
      </c>
      <c r="L34" s="1">
        <v>32</v>
      </c>
      <c r="M34" s="1">
        <v>13</v>
      </c>
      <c r="N34" s="1">
        <v>32</v>
      </c>
    </row>
    <row r="35" spans="1:14">
      <c r="A35" s="110" t="s">
        <v>571</v>
      </c>
      <c r="B35" s="111" t="s">
        <v>616</v>
      </c>
      <c r="C35" t="s">
        <v>5</v>
      </c>
      <c r="D35" s="10">
        <v>288</v>
      </c>
      <c r="E35" s="10"/>
      <c r="F35" s="10"/>
      <c r="H35" s="1">
        <f>SUM(D35:G35)</f>
        <v>288</v>
      </c>
      <c r="I35" s="1">
        <f>H35</f>
        <v>288</v>
      </c>
      <c r="J35" s="1">
        <f>COUNTA(D35:F35)</f>
        <v>1</v>
      </c>
      <c r="K35" s="1">
        <v>2</v>
      </c>
      <c r="L35" s="1">
        <v>35</v>
      </c>
      <c r="M35" s="1">
        <v>2</v>
      </c>
      <c r="N35" s="1">
        <v>35</v>
      </c>
    </row>
    <row r="36" spans="1:14">
      <c r="A36" s="106" t="s">
        <v>900</v>
      </c>
      <c r="B36" s="107" t="s">
        <v>33</v>
      </c>
      <c r="C36" s="108" t="s">
        <v>5</v>
      </c>
      <c r="D36" s="109"/>
      <c r="E36" s="109">
        <v>288</v>
      </c>
      <c r="F36" s="109"/>
      <c r="H36" s="1">
        <f>SUM(D36:G36)</f>
        <v>288</v>
      </c>
      <c r="I36" s="1">
        <f>H36</f>
        <v>288</v>
      </c>
      <c r="J36" s="1">
        <f>COUNTA(D36:F36)</f>
        <v>1</v>
      </c>
      <c r="K36" s="1">
        <v>14</v>
      </c>
      <c r="L36" s="1">
        <v>34</v>
      </c>
      <c r="M36" s="1">
        <v>14</v>
      </c>
      <c r="N36" s="1">
        <v>34</v>
      </c>
    </row>
    <row r="37" spans="1:14">
      <c r="A37" s="106" t="s">
        <v>1009</v>
      </c>
      <c r="B37" s="107" t="s">
        <v>33</v>
      </c>
      <c r="C37" s="108" t="s">
        <v>5</v>
      </c>
      <c r="D37" s="109"/>
      <c r="E37" s="109"/>
      <c r="F37" s="109">
        <v>288</v>
      </c>
      <c r="H37" s="1">
        <f>SUM(D37:G37)</f>
        <v>288</v>
      </c>
      <c r="I37" s="1">
        <f>H37</f>
        <v>288</v>
      </c>
      <c r="J37" s="1">
        <f>COUNTA(D37:F37)</f>
        <v>1</v>
      </c>
      <c r="K37" s="1">
        <v>15</v>
      </c>
      <c r="L37" s="1">
        <v>36</v>
      </c>
      <c r="M37" s="1">
        <v>14</v>
      </c>
      <c r="N37" s="1">
        <v>34</v>
      </c>
    </row>
    <row r="38" spans="1:14">
      <c r="A38" s="110" t="s">
        <v>901</v>
      </c>
      <c r="B38" s="111" t="s">
        <v>32</v>
      </c>
      <c r="C38" t="s">
        <v>5</v>
      </c>
      <c r="D38" s="10"/>
      <c r="E38" s="10">
        <v>287</v>
      </c>
      <c r="F38" s="10"/>
      <c r="H38" s="1">
        <f>SUM(D38:G38)</f>
        <v>287</v>
      </c>
      <c r="I38" s="1">
        <f>H38</f>
        <v>287</v>
      </c>
      <c r="J38" s="1">
        <f>COUNTA(D38:F38)</f>
        <v>1</v>
      </c>
      <c r="K38" s="1">
        <v>16</v>
      </c>
      <c r="L38" s="1">
        <v>37</v>
      </c>
      <c r="M38" s="1">
        <v>16</v>
      </c>
      <c r="N38" s="1">
        <v>37</v>
      </c>
    </row>
    <row r="39" spans="1:14">
      <c r="A39" s="106" t="s">
        <v>903</v>
      </c>
      <c r="B39" s="107" t="s">
        <v>37</v>
      </c>
      <c r="C39" s="108" t="s">
        <v>5</v>
      </c>
      <c r="D39" s="109"/>
      <c r="E39" s="109">
        <v>286</v>
      </c>
      <c r="F39" s="109"/>
      <c r="H39" s="1">
        <f>SUM(D39:G39)</f>
        <v>286</v>
      </c>
      <c r="I39" s="1">
        <f>H39</f>
        <v>286</v>
      </c>
      <c r="J39" s="1">
        <f>COUNTA(D39:F39)</f>
        <v>1</v>
      </c>
      <c r="K39" s="1">
        <v>1</v>
      </c>
      <c r="L39" s="1">
        <v>39</v>
      </c>
      <c r="M39" s="1">
        <v>1</v>
      </c>
      <c r="N39" s="1">
        <v>39</v>
      </c>
    </row>
    <row r="40" spans="1:14">
      <c r="A40" s="110" t="s">
        <v>572</v>
      </c>
      <c r="B40" s="111" t="s">
        <v>32</v>
      </c>
      <c r="C40" t="s">
        <v>5</v>
      </c>
      <c r="D40" s="10">
        <v>286</v>
      </c>
      <c r="E40" s="10"/>
      <c r="F40" s="10"/>
      <c r="H40" s="1">
        <f>SUM(D40:G40)</f>
        <v>286</v>
      </c>
      <c r="I40" s="1">
        <f>H40</f>
        <v>286</v>
      </c>
      <c r="J40" s="1">
        <f>COUNTA(D40:F40)</f>
        <v>1</v>
      </c>
      <c r="K40" s="1">
        <v>17</v>
      </c>
      <c r="L40" s="1">
        <v>38</v>
      </c>
      <c r="M40" s="1">
        <v>17</v>
      </c>
      <c r="N40" s="1">
        <v>38</v>
      </c>
    </row>
    <row r="41" spans="1:14">
      <c r="A41" s="106" t="s">
        <v>905</v>
      </c>
      <c r="B41" s="107" t="s">
        <v>32</v>
      </c>
      <c r="C41" s="108" t="s">
        <v>5</v>
      </c>
      <c r="D41" s="109"/>
      <c r="E41" s="109">
        <v>285</v>
      </c>
      <c r="F41" s="109"/>
      <c r="H41" s="1">
        <f>SUM(D41:G41)</f>
        <v>285</v>
      </c>
      <c r="I41" s="1">
        <f>H41</f>
        <v>285</v>
      </c>
      <c r="J41" s="1">
        <f>COUNTA(D41:F41)</f>
        <v>1</v>
      </c>
      <c r="K41" s="1">
        <v>18</v>
      </c>
      <c r="L41" s="1">
        <v>40</v>
      </c>
      <c r="M41" s="1">
        <v>18</v>
      </c>
      <c r="N41" s="1">
        <v>40</v>
      </c>
    </row>
    <row r="42" spans="1:14">
      <c r="A42" s="110" t="s">
        <v>573</v>
      </c>
      <c r="B42" s="111" t="s">
        <v>33</v>
      </c>
      <c r="C42" t="s">
        <v>5</v>
      </c>
      <c r="D42" s="10">
        <v>285</v>
      </c>
      <c r="E42" s="10"/>
      <c r="F42" s="10"/>
      <c r="H42" s="1">
        <f>SUM(D42:G42)</f>
        <v>285</v>
      </c>
      <c r="I42" s="1">
        <f>H42</f>
        <v>285</v>
      </c>
      <c r="J42" s="1">
        <f>COUNTA(D42:F42)</f>
        <v>1</v>
      </c>
      <c r="K42" s="1">
        <v>16</v>
      </c>
      <c r="L42" s="1">
        <v>41</v>
      </c>
      <c r="M42" s="1">
        <v>16</v>
      </c>
      <c r="N42" s="1">
        <v>41</v>
      </c>
    </row>
    <row r="43" spans="1:14">
      <c r="A43" s="110" t="s">
        <v>906</v>
      </c>
      <c r="B43" s="111" t="s">
        <v>32</v>
      </c>
      <c r="C43" t="s">
        <v>5</v>
      </c>
      <c r="D43" s="10"/>
      <c r="E43" s="10">
        <v>284</v>
      </c>
      <c r="F43" s="10"/>
      <c r="H43" s="1">
        <f>SUM(D43:G43)</f>
        <v>284</v>
      </c>
      <c r="I43" s="1">
        <f>H43</f>
        <v>284</v>
      </c>
      <c r="J43" s="1">
        <f>COUNTA(D43:F43)</f>
        <v>1</v>
      </c>
      <c r="K43" s="1">
        <v>19</v>
      </c>
      <c r="L43" s="1">
        <v>43</v>
      </c>
      <c r="M43" s="1">
        <v>19</v>
      </c>
      <c r="N43" s="1">
        <v>43</v>
      </c>
    </row>
    <row r="44" spans="1:14">
      <c r="A44" s="106" t="s">
        <v>576</v>
      </c>
      <c r="B44" s="107" t="s">
        <v>43</v>
      </c>
      <c r="C44" s="108" t="s">
        <v>5</v>
      </c>
      <c r="D44" s="109">
        <v>284</v>
      </c>
      <c r="E44" s="109"/>
      <c r="F44" s="109"/>
      <c r="H44" s="1">
        <f>SUM(D44:G44)</f>
        <v>284</v>
      </c>
      <c r="I44" s="1">
        <f>H44</f>
        <v>284</v>
      </c>
      <c r="J44" s="1">
        <f>COUNTA(D44:F44)</f>
        <v>1</v>
      </c>
      <c r="K44" s="1">
        <v>3</v>
      </c>
      <c r="L44" s="1">
        <v>42</v>
      </c>
      <c r="M44" s="1">
        <v>3</v>
      </c>
      <c r="N44" s="1">
        <v>42</v>
      </c>
    </row>
    <row r="45" spans="1:14">
      <c r="A45" s="106" t="s">
        <v>907</v>
      </c>
      <c r="B45" s="107" t="s">
        <v>32</v>
      </c>
      <c r="C45" s="108" t="s">
        <v>5</v>
      </c>
      <c r="D45" s="109"/>
      <c r="E45" s="109">
        <v>283</v>
      </c>
      <c r="F45" s="109"/>
      <c r="H45" s="1">
        <f>SUM(D45:G45)</f>
        <v>283</v>
      </c>
      <c r="I45" s="1">
        <f>H45</f>
        <v>283</v>
      </c>
      <c r="J45" s="1">
        <f>COUNTA(D45:F45)</f>
        <v>1</v>
      </c>
      <c r="K45" s="1">
        <v>20</v>
      </c>
      <c r="L45" s="1">
        <v>45</v>
      </c>
      <c r="M45" s="1">
        <v>20</v>
      </c>
      <c r="N45" s="1">
        <v>45</v>
      </c>
    </row>
    <row r="46" spans="1:14">
      <c r="A46" s="110" t="s">
        <v>581</v>
      </c>
      <c r="B46" s="111" t="s">
        <v>34</v>
      </c>
      <c r="C46" t="s">
        <v>5</v>
      </c>
      <c r="D46" s="10">
        <v>283</v>
      </c>
      <c r="E46" s="10"/>
      <c r="F46" s="10"/>
      <c r="H46" s="1">
        <f>SUM(D46:G46)</f>
        <v>283</v>
      </c>
      <c r="I46" s="1">
        <f>H46</f>
        <v>283</v>
      </c>
      <c r="J46" s="1">
        <f>COUNTA(D46:F46)</f>
        <v>1</v>
      </c>
      <c r="K46" s="1">
        <v>3</v>
      </c>
      <c r="L46" s="1">
        <v>44</v>
      </c>
      <c r="M46" s="1">
        <v>3</v>
      </c>
      <c r="N46" s="1">
        <v>44</v>
      </c>
    </row>
    <row r="47" spans="1:14">
      <c r="A47" s="106" t="s">
        <v>582</v>
      </c>
      <c r="B47" s="107" t="s">
        <v>37</v>
      </c>
      <c r="C47" s="108" t="s">
        <v>5</v>
      </c>
      <c r="D47" s="109">
        <v>282</v>
      </c>
      <c r="E47" s="109"/>
      <c r="F47" s="109"/>
      <c r="H47" s="1">
        <f>SUM(D47:G47)</f>
        <v>282</v>
      </c>
      <c r="I47" s="1">
        <f>H47</f>
        <v>282</v>
      </c>
      <c r="J47" s="1">
        <f>COUNTA(D47:F47)</f>
        <v>1</v>
      </c>
      <c r="K47" s="1">
        <v>2</v>
      </c>
      <c r="L47" s="1">
        <v>46</v>
      </c>
      <c r="M47" s="1">
        <v>2</v>
      </c>
      <c r="N47" s="1">
        <v>46</v>
      </c>
    </row>
    <row r="48" spans="1:14">
      <c r="A48" s="106" t="s">
        <v>910</v>
      </c>
      <c r="B48" s="107" t="s">
        <v>34</v>
      </c>
      <c r="C48" s="108" t="s">
        <v>5</v>
      </c>
      <c r="D48" s="109"/>
      <c r="E48" s="109">
        <v>282</v>
      </c>
      <c r="F48" s="109"/>
      <c r="H48" s="1">
        <f>SUM(D48:G48)</f>
        <v>282</v>
      </c>
      <c r="I48" s="1">
        <f>H48</f>
        <v>282</v>
      </c>
      <c r="J48" s="1">
        <f>COUNTA(D48:F48)</f>
        <v>1</v>
      </c>
      <c r="K48" s="1">
        <v>4</v>
      </c>
      <c r="L48" s="1">
        <v>47</v>
      </c>
      <c r="M48" s="1">
        <v>4</v>
      </c>
      <c r="N48" s="1">
        <v>47</v>
      </c>
    </row>
    <row r="49" spans="1:14">
      <c r="A49" s="110" t="s">
        <v>585</v>
      </c>
      <c r="B49" s="111" t="s">
        <v>32</v>
      </c>
      <c r="C49" t="s">
        <v>5</v>
      </c>
      <c r="D49" s="10">
        <v>281</v>
      </c>
      <c r="E49" s="10"/>
      <c r="F49" s="10"/>
      <c r="H49" s="1">
        <f>SUM(D49:G49)</f>
        <v>281</v>
      </c>
      <c r="I49" s="1">
        <f>H49</f>
        <v>281</v>
      </c>
      <c r="J49" s="1">
        <f>COUNTA(D49:F49)</f>
        <v>1</v>
      </c>
      <c r="K49" s="1">
        <v>21</v>
      </c>
      <c r="L49" s="1">
        <v>49</v>
      </c>
      <c r="M49" s="1">
        <v>21</v>
      </c>
      <c r="N49" s="1">
        <v>49</v>
      </c>
    </row>
    <row r="50" spans="1:14">
      <c r="A50" s="106" t="s">
        <v>918</v>
      </c>
      <c r="B50" s="107" t="s">
        <v>43</v>
      </c>
      <c r="C50" s="108" t="s">
        <v>5</v>
      </c>
      <c r="D50" s="109"/>
      <c r="E50" s="109">
        <v>281</v>
      </c>
      <c r="F50" s="109"/>
      <c r="H50" s="1">
        <f>SUM(D50:G50)</f>
        <v>281</v>
      </c>
      <c r="I50" s="1">
        <f>H50</f>
        <v>281</v>
      </c>
      <c r="J50" s="1">
        <f>COUNTA(D50:F50)</f>
        <v>1</v>
      </c>
      <c r="K50" s="1">
        <v>4</v>
      </c>
      <c r="L50" s="1">
        <v>48</v>
      </c>
      <c r="M50" s="1">
        <v>4</v>
      </c>
      <c r="N50" s="1">
        <v>48</v>
      </c>
    </row>
    <row r="51" spans="1:14">
      <c r="A51" s="110" t="s">
        <v>586</v>
      </c>
      <c r="B51" s="111" t="s">
        <v>33</v>
      </c>
      <c r="C51" t="s">
        <v>5</v>
      </c>
      <c r="D51" s="10">
        <v>280</v>
      </c>
      <c r="E51" s="10"/>
      <c r="F51" s="10"/>
      <c r="H51" s="1">
        <f>SUM(D51:G51)</f>
        <v>280</v>
      </c>
      <c r="I51" s="1">
        <f>H51</f>
        <v>280</v>
      </c>
      <c r="J51" s="1">
        <f>COUNTA(D51:F51)</f>
        <v>1</v>
      </c>
      <c r="K51" s="1">
        <v>17</v>
      </c>
      <c r="L51" s="1">
        <v>50</v>
      </c>
      <c r="M51" s="1">
        <v>17</v>
      </c>
      <c r="N51" s="1">
        <v>50</v>
      </c>
    </row>
    <row r="52" spans="1:14">
      <c r="A52" s="106" t="s">
        <v>587</v>
      </c>
      <c r="B52" s="107" t="s">
        <v>33</v>
      </c>
      <c r="C52" s="108" t="s">
        <v>5</v>
      </c>
      <c r="D52" s="109">
        <v>279</v>
      </c>
      <c r="E52" s="109"/>
      <c r="F52" s="109"/>
      <c r="H52" s="1">
        <f>SUM(D52:G52)</f>
        <v>279</v>
      </c>
      <c r="I52" s="1">
        <f>H52</f>
        <v>279</v>
      </c>
      <c r="J52" s="1">
        <f>COUNTA(D52:F52)</f>
        <v>1</v>
      </c>
      <c r="K52" s="1">
        <v>18</v>
      </c>
      <c r="L52" s="1">
        <v>51</v>
      </c>
      <c r="M52" s="1">
        <v>18</v>
      </c>
      <c r="N52" s="1">
        <v>51</v>
      </c>
    </row>
    <row r="53" spans="1:14">
      <c r="A53" s="106" t="s">
        <v>588</v>
      </c>
      <c r="B53" s="107" t="s">
        <v>33</v>
      </c>
      <c r="C53" s="108" t="s">
        <v>5</v>
      </c>
      <c r="D53" s="109">
        <v>278</v>
      </c>
      <c r="E53" s="109"/>
      <c r="F53" s="109"/>
      <c r="H53" s="1">
        <f>SUM(D53:G53)</f>
        <v>278</v>
      </c>
      <c r="I53" s="1">
        <f>H53</f>
        <v>278</v>
      </c>
      <c r="J53" s="1">
        <f>COUNTA(D53:F53)</f>
        <v>1</v>
      </c>
      <c r="K53" s="1">
        <v>19</v>
      </c>
      <c r="L53" s="1">
        <v>52</v>
      </c>
      <c r="M53" s="1">
        <v>19</v>
      </c>
      <c r="N53" s="1">
        <v>52</v>
      </c>
    </row>
    <row r="54" spans="1:14">
      <c r="A54" s="106" t="s">
        <v>591</v>
      </c>
      <c r="B54" s="107" t="s">
        <v>33</v>
      </c>
      <c r="C54" s="108" t="s">
        <v>5</v>
      </c>
      <c r="D54" s="109">
        <v>277</v>
      </c>
      <c r="E54" s="109"/>
      <c r="F54" s="109"/>
      <c r="H54" s="1">
        <f>SUM(D54:G54)</f>
        <v>277</v>
      </c>
      <c r="I54" s="1">
        <f>H54</f>
        <v>277</v>
      </c>
      <c r="J54" s="1">
        <f>COUNTA(D54:F54)</f>
        <v>1</v>
      </c>
      <c r="K54" s="1">
        <v>20</v>
      </c>
      <c r="L54" s="1">
        <v>53</v>
      </c>
      <c r="M54" s="1">
        <v>20</v>
      </c>
      <c r="N54" s="1">
        <v>53</v>
      </c>
    </row>
    <row r="55" spans="1:14">
      <c r="A55" s="110" t="s">
        <v>594</v>
      </c>
      <c r="B55" s="111" t="s">
        <v>33</v>
      </c>
      <c r="C55" t="s">
        <v>5</v>
      </c>
      <c r="D55" s="10">
        <v>276</v>
      </c>
      <c r="E55" s="10"/>
      <c r="F55" s="10"/>
      <c r="H55" s="1">
        <f>SUM(D55:G55)</f>
        <v>276</v>
      </c>
      <c r="I55" s="1">
        <f>H55</f>
        <v>276</v>
      </c>
      <c r="J55" s="1">
        <f>COUNTA(D55:F55)</f>
        <v>1</v>
      </c>
      <c r="K55" s="1">
        <v>21</v>
      </c>
      <c r="L55" s="1">
        <v>54</v>
      </c>
      <c r="M55" s="1">
        <v>21</v>
      </c>
      <c r="N55" s="1">
        <v>54</v>
      </c>
    </row>
    <row r="56" spans="1:14">
      <c r="A56" s="106" t="s">
        <v>19</v>
      </c>
      <c r="B56" s="107" t="s">
        <v>34</v>
      </c>
      <c r="C56" s="108" t="s">
        <v>5</v>
      </c>
      <c r="D56" s="109">
        <v>275</v>
      </c>
      <c r="E56" s="109"/>
      <c r="F56" s="109"/>
      <c r="H56" s="1">
        <f>SUM(D56:G56)</f>
        <v>275</v>
      </c>
      <c r="I56" s="1">
        <f>H56</f>
        <v>275</v>
      </c>
      <c r="J56" s="1">
        <f>COUNTA(D56:F56)</f>
        <v>1</v>
      </c>
      <c r="K56" s="1">
        <v>5</v>
      </c>
      <c r="L56" s="1">
        <v>55</v>
      </c>
      <c r="M56" s="1">
        <v>5</v>
      </c>
      <c r="N56" s="1">
        <v>55</v>
      </c>
    </row>
    <row r="57" spans="1:14">
      <c r="A57" s="110" t="s">
        <v>597</v>
      </c>
      <c r="B57" s="111" t="s">
        <v>33</v>
      </c>
      <c r="C57" t="s">
        <v>5</v>
      </c>
      <c r="D57" s="10">
        <v>274</v>
      </c>
      <c r="E57" s="10"/>
      <c r="F57" s="10"/>
      <c r="H57" s="1">
        <f>SUM(D57:G57)</f>
        <v>274</v>
      </c>
      <c r="I57" s="1">
        <f>H57</f>
        <v>274</v>
      </c>
      <c r="J57" s="1">
        <f>COUNTA(D57:F57)</f>
        <v>1</v>
      </c>
      <c r="K57" s="1">
        <v>22</v>
      </c>
      <c r="L57" s="1">
        <v>56</v>
      </c>
      <c r="M57" s="1">
        <v>22</v>
      </c>
      <c r="N57" s="1">
        <v>56</v>
      </c>
    </row>
    <row r="58" spans="1:14">
      <c r="A58" s="110" t="s">
        <v>598</v>
      </c>
      <c r="B58" s="111" t="s">
        <v>34</v>
      </c>
      <c r="C58" t="s">
        <v>5</v>
      </c>
      <c r="D58" s="10">
        <v>273</v>
      </c>
      <c r="E58" s="10"/>
      <c r="F58" s="10"/>
      <c r="H58" s="1">
        <f>SUM(D58:G58)</f>
        <v>273</v>
      </c>
      <c r="I58" s="1">
        <f>H58</f>
        <v>273</v>
      </c>
      <c r="J58" s="1">
        <f>COUNTA(D58:F58)</f>
        <v>1</v>
      </c>
      <c r="K58" s="1">
        <v>6</v>
      </c>
      <c r="L58" s="1">
        <v>57</v>
      </c>
      <c r="M58" s="1">
        <v>6</v>
      </c>
      <c r="N58" s="1">
        <v>57</v>
      </c>
    </row>
    <row r="59" spans="1:14">
      <c r="A59" s="106" t="s">
        <v>599</v>
      </c>
      <c r="B59" s="107" t="s">
        <v>43</v>
      </c>
      <c r="C59" s="108" t="s">
        <v>5</v>
      </c>
      <c r="D59" s="109">
        <v>272</v>
      </c>
      <c r="E59" s="109"/>
      <c r="F59" s="109"/>
      <c r="H59" s="1">
        <f>SUM(D59:G59)</f>
        <v>272</v>
      </c>
      <c r="I59" s="1">
        <f>H59</f>
        <v>272</v>
      </c>
      <c r="J59" s="1">
        <f>COUNTA(D59:F59)</f>
        <v>1</v>
      </c>
      <c r="K59" s="1">
        <v>5</v>
      </c>
      <c r="L59" s="1">
        <v>58</v>
      </c>
      <c r="M59" s="1">
        <v>5</v>
      </c>
      <c r="N59" s="1">
        <v>58</v>
      </c>
    </row>
    <row r="60" spans="1:14">
      <c r="A60" s="110" t="s">
        <v>601</v>
      </c>
      <c r="B60" s="111" t="s">
        <v>34</v>
      </c>
      <c r="C60" t="s">
        <v>5</v>
      </c>
      <c r="D60" s="10">
        <v>271</v>
      </c>
      <c r="E60" s="10"/>
      <c r="F60" s="10"/>
      <c r="H60" s="1">
        <f>SUM(D60:G60)</f>
        <v>271</v>
      </c>
      <c r="I60" s="1">
        <f>H60</f>
        <v>271</v>
      </c>
      <c r="J60" s="1">
        <f>COUNTA(D60:F60)</f>
        <v>1</v>
      </c>
      <c r="K60" s="1">
        <v>7</v>
      </c>
      <c r="L60" s="1">
        <v>59</v>
      </c>
      <c r="M60" s="1">
        <v>7</v>
      </c>
      <c r="N60" s="1">
        <v>59</v>
      </c>
    </row>
    <row r="61" spans="1:14">
      <c r="A61" s="110" t="s">
        <v>602</v>
      </c>
      <c r="B61" s="111" t="s">
        <v>32</v>
      </c>
      <c r="C61" t="s">
        <v>5</v>
      </c>
      <c r="D61" s="10">
        <v>270</v>
      </c>
      <c r="E61" s="10"/>
      <c r="F61" s="10"/>
      <c r="H61" s="1">
        <f>SUM(D61:G61)</f>
        <v>270</v>
      </c>
      <c r="I61" s="1">
        <f>H61</f>
        <v>270</v>
      </c>
      <c r="J61" s="1">
        <f>COUNTA(D61:F61)</f>
        <v>1</v>
      </c>
      <c r="K61" s="1">
        <v>22</v>
      </c>
      <c r="L61" s="1">
        <v>60</v>
      </c>
      <c r="M61" s="1">
        <v>22</v>
      </c>
      <c r="N61" s="1">
        <v>60</v>
      </c>
    </row>
    <row r="62" spans="1:14">
      <c r="A62" s="106" t="s">
        <v>603</v>
      </c>
      <c r="B62" s="107" t="s">
        <v>34</v>
      </c>
      <c r="C62" s="108" t="s">
        <v>5</v>
      </c>
      <c r="D62" s="109">
        <v>269</v>
      </c>
      <c r="E62" s="109"/>
      <c r="F62" s="109"/>
      <c r="H62" s="1">
        <f>SUM(D62:G62)</f>
        <v>269</v>
      </c>
      <c r="I62" s="1">
        <f>H62</f>
        <v>269</v>
      </c>
      <c r="J62" s="1">
        <f>COUNTA(D62:F62)</f>
        <v>1</v>
      </c>
      <c r="K62" s="1">
        <v>8</v>
      </c>
      <c r="L62" s="1">
        <v>61</v>
      </c>
      <c r="M62" s="1">
        <v>8</v>
      </c>
      <c r="N62" s="1">
        <v>61</v>
      </c>
    </row>
    <row r="63" spans="1:14">
      <c r="A63" s="110" t="s">
        <v>605</v>
      </c>
      <c r="B63" s="111" t="s">
        <v>32</v>
      </c>
      <c r="C63" t="s">
        <v>5</v>
      </c>
      <c r="D63" s="10">
        <v>268</v>
      </c>
      <c r="E63" s="10"/>
      <c r="F63" s="10"/>
      <c r="H63" s="1">
        <f>SUM(D63:G63)</f>
        <v>268</v>
      </c>
      <c r="I63" s="1">
        <f>H63</f>
        <v>268</v>
      </c>
      <c r="J63" s="1">
        <f>COUNTA(D63:F63)</f>
        <v>1</v>
      </c>
      <c r="K63" s="1">
        <v>23</v>
      </c>
      <c r="L63" s="1">
        <v>62</v>
      </c>
      <c r="M63" s="1">
        <v>23</v>
      </c>
      <c r="N63" s="1">
        <v>62</v>
      </c>
    </row>
    <row r="64" spans="1:14">
      <c r="A64" s="111" t="s">
        <v>606</v>
      </c>
      <c r="B64" s="111" t="s">
        <v>32</v>
      </c>
      <c r="C64" t="s">
        <v>5</v>
      </c>
      <c r="D64" s="10">
        <v>267</v>
      </c>
      <c r="E64" s="10"/>
      <c r="F64" s="10"/>
      <c r="H64" s="1">
        <f>SUM(D64:G64)</f>
        <v>267</v>
      </c>
      <c r="I64" s="1">
        <f>H64</f>
        <v>267</v>
      </c>
      <c r="J64" s="1">
        <f>COUNTA(D64:F64)</f>
        <v>1</v>
      </c>
      <c r="K64" s="1">
        <v>24</v>
      </c>
      <c r="L64" s="1">
        <v>63</v>
      </c>
      <c r="M64" s="1">
        <v>24</v>
      </c>
      <c r="N64" s="1">
        <v>63</v>
      </c>
    </row>
    <row r="65" spans="1:14">
      <c r="A65" s="110" t="s">
        <v>607</v>
      </c>
      <c r="B65" s="111" t="s">
        <v>32</v>
      </c>
      <c r="C65" t="s">
        <v>5</v>
      </c>
      <c r="D65" s="10">
        <v>266</v>
      </c>
      <c r="E65" s="10"/>
      <c r="F65" s="10"/>
      <c r="H65" s="1">
        <f>SUM(D65:G65)</f>
        <v>266</v>
      </c>
      <c r="I65" s="1">
        <f>H65</f>
        <v>266</v>
      </c>
      <c r="J65" s="1">
        <f>COUNTA(D65:F65)</f>
        <v>1</v>
      </c>
      <c r="K65" s="1">
        <v>25</v>
      </c>
      <c r="L65" s="1">
        <v>64</v>
      </c>
      <c r="M65" s="1">
        <v>25</v>
      </c>
      <c r="N65" s="1">
        <v>64</v>
      </c>
    </row>
    <row r="66" spans="1:14">
      <c r="A66" s="106" t="s">
        <v>608</v>
      </c>
      <c r="B66" s="107" t="s">
        <v>34</v>
      </c>
      <c r="C66" s="108" t="s">
        <v>5</v>
      </c>
      <c r="D66" s="109">
        <v>265</v>
      </c>
      <c r="E66" s="109"/>
      <c r="F66" s="109"/>
      <c r="H66" s="1">
        <f>SUM(D66:G66)</f>
        <v>265</v>
      </c>
      <c r="I66" s="1">
        <f>H66</f>
        <v>265</v>
      </c>
      <c r="J66" s="1">
        <f>COUNTA(D66:F66)</f>
        <v>1</v>
      </c>
      <c r="K66" s="1">
        <v>9</v>
      </c>
      <c r="L66" s="1">
        <v>65</v>
      </c>
      <c r="M66" s="1">
        <v>9</v>
      </c>
      <c r="N66" s="1">
        <v>65</v>
      </c>
    </row>
    <row r="67" spans="1:14">
      <c r="A67" s="110" t="s">
        <v>609</v>
      </c>
      <c r="B67" s="111" t="s">
        <v>37</v>
      </c>
      <c r="C67" t="s">
        <v>5</v>
      </c>
      <c r="D67" s="10">
        <v>264</v>
      </c>
      <c r="E67" s="10"/>
      <c r="F67" s="10"/>
      <c r="H67" s="1">
        <f>SUM(D67:G67)</f>
        <v>264</v>
      </c>
      <c r="I67" s="1">
        <f>H67</f>
        <v>264</v>
      </c>
      <c r="J67" s="1">
        <f>COUNTA(D67:F67)</f>
        <v>1</v>
      </c>
      <c r="K67" s="1">
        <v>3</v>
      </c>
      <c r="L67" s="1">
        <v>66</v>
      </c>
      <c r="M67" s="1">
        <v>3</v>
      </c>
      <c r="N67" s="1">
        <v>66</v>
      </c>
    </row>
    <row r="68" spans="1:14">
      <c r="A68" s="106" t="s">
        <v>611</v>
      </c>
      <c r="B68" s="107" t="s">
        <v>34</v>
      </c>
      <c r="C68" s="108" t="s">
        <v>5</v>
      </c>
      <c r="D68" s="109">
        <v>263</v>
      </c>
      <c r="E68" s="109"/>
      <c r="F68" s="109"/>
      <c r="H68" s="1">
        <f>SUM(D68:G68)</f>
        <v>263</v>
      </c>
      <c r="I68" s="1">
        <f>H68</f>
        <v>263</v>
      </c>
      <c r="J68" s="1">
        <f>COUNTA(D68:F68)</f>
        <v>1</v>
      </c>
      <c r="K68" s="1">
        <v>10</v>
      </c>
      <c r="L68" s="1">
        <v>67</v>
      </c>
      <c r="M68" s="1">
        <v>10</v>
      </c>
      <c r="N68" s="1">
        <v>67</v>
      </c>
    </row>
    <row r="69" spans="1:14">
      <c r="A69" s="110" t="s">
        <v>612</v>
      </c>
      <c r="B69" s="111" t="s">
        <v>34</v>
      </c>
      <c r="C69" t="s">
        <v>5</v>
      </c>
      <c r="D69" s="10">
        <v>262</v>
      </c>
      <c r="E69" s="10"/>
      <c r="F69" s="10"/>
      <c r="H69" s="1">
        <f>SUM(D69:G69)</f>
        <v>262</v>
      </c>
      <c r="I69" s="1">
        <f>H69</f>
        <v>262</v>
      </c>
      <c r="J69" s="1">
        <f>COUNTA(D69:F69)</f>
        <v>1</v>
      </c>
      <c r="K69" s="1">
        <v>11</v>
      </c>
      <c r="L69" s="1">
        <v>68</v>
      </c>
      <c r="M69" s="1">
        <v>11</v>
      </c>
      <c r="N69" s="1">
        <v>68</v>
      </c>
    </row>
    <row r="70" spans="1:14">
      <c r="A70" s="110" t="s">
        <v>613</v>
      </c>
      <c r="B70" s="111" t="s">
        <v>34</v>
      </c>
      <c r="C70" t="s">
        <v>5</v>
      </c>
      <c r="D70" s="10">
        <v>261</v>
      </c>
      <c r="E70" s="10"/>
      <c r="F70" s="10"/>
      <c r="H70" s="1">
        <f>SUM(D70:G70)</f>
        <v>261</v>
      </c>
      <c r="I70" s="1">
        <f>H70</f>
        <v>261</v>
      </c>
      <c r="J70" s="1">
        <f>COUNTA(D70:F70)</f>
        <v>1</v>
      </c>
      <c r="K70" s="1">
        <v>12</v>
      </c>
      <c r="L70" s="1">
        <v>69</v>
      </c>
      <c r="M70" s="1">
        <v>12</v>
      </c>
      <c r="N70" s="1">
        <v>69</v>
      </c>
    </row>
    <row r="71" spans="1:14">
      <c r="A71" s="106" t="s">
        <v>614</v>
      </c>
      <c r="B71" s="107" t="s">
        <v>32</v>
      </c>
      <c r="C71" s="108" t="s">
        <v>5</v>
      </c>
      <c r="D71" s="109">
        <v>260</v>
      </c>
      <c r="E71" s="109"/>
      <c r="F71" s="109"/>
      <c r="H71" s="1">
        <f>SUM(D71:G71)</f>
        <v>260</v>
      </c>
      <c r="I71" s="1">
        <f>H71</f>
        <v>260</v>
      </c>
      <c r="J71" s="1">
        <f>COUNTA(D71:F71)</f>
        <v>1</v>
      </c>
      <c r="K71" s="1">
        <v>26</v>
      </c>
      <c r="L71" s="1">
        <v>70</v>
      </c>
      <c r="M71" s="1">
        <v>26</v>
      </c>
      <c r="N71" s="1">
        <v>70</v>
      </c>
    </row>
    <row r="72" spans="1:14">
      <c r="A72" s="106" t="s">
        <v>615</v>
      </c>
      <c r="B72" s="107" t="s">
        <v>43</v>
      </c>
      <c r="C72" s="108" t="s">
        <v>5</v>
      </c>
      <c r="D72" s="109">
        <v>259</v>
      </c>
      <c r="E72" s="109"/>
      <c r="F72" s="109"/>
      <c r="H72" s="1">
        <f>SUM(D72:G72)</f>
        <v>259</v>
      </c>
      <c r="I72" s="1">
        <f>H72</f>
        <v>259</v>
      </c>
      <c r="J72" s="1">
        <f>COUNTA(D72:F72)</f>
        <v>1</v>
      </c>
      <c r="K72" s="1">
        <v>6</v>
      </c>
      <c r="L72" s="1">
        <v>71</v>
      </c>
      <c r="M72" s="1">
        <v>6</v>
      </c>
      <c r="N72" s="1">
        <v>71</v>
      </c>
    </row>
    <row r="73" spans="1:14">
      <c r="A73" s="106" t="s">
        <v>60</v>
      </c>
      <c r="B73" s="107" t="s">
        <v>32</v>
      </c>
      <c r="C73" s="108" t="s">
        <v>10</v>
      </c>
      <c r="D73" s="109">
        <v>300</v>
      </c>
      <c r="E73" s="109">
        <v>300</v>
      </c>
      <c r="F73" s="109">
        <v>289</v>
      </c>
      <c r="H73" s="1">
        <f>SUM(D73:G73)</f>
        <v>889</v>
      </c>
      <c r="I73" s="1">
        <f>H73</f>
        <v>889</v>
      </c>
      <c r="J73" s="1">
        <f>COUNTA(D73:F73)</f>
        <v>3</v>
      </c>
      <c r="K73" s="1">
        <v>1</v>
      </c>
      <c r="L73" s="1">
        <v>1</v>
      </c>
      <c r="M73" s="1">
        <v>1</v>
      </c>
      <c r="N73" s="1">
        <v>1</v>
      </c>
    </row>
    <row r="74" spans="1:14">
      <c r="A74" s="110" t="s">
        <v>70</v>
      </c>
      <c r="B74" s="111" t="s">
        <v>33</v>
      </c>
      <c r="C74" t="s">
        <v>10</v>
      </c>
      <c r="D74" s="10">
        <v>299</v>
      </c>
      <c r="E74" s="10">
        <v>298</v>
      </c>
      <c r="F74" s="10">
        <v>292</v>
      </c>
      <c r="H74" s="1">
        <f>SUM(D74:G74)</f>
        <v>889</v>
      </c>
      <c r="I74" s="1">
        <f>H74</f>
        <v>889</v>
      </c>
      <c r="J74" s="1">
        <f>COUNTA(D74:F74)</f>
        <v>3</v>
      </c>
      <c r="K74" s="1">
        <v>1</v>
      </c>
      <c r="L74" s="1">
        <v>2</v>
      </c>
      <c r="M74" s="1">
        <v>1</v>
      </c>
      <c r="N74" s="1">
        <v>2</v>
      </c>
    </row>
    <row r="75" spans="1:14">
      <c r="A75" s="110" t="s">
        <v>489</v>
      </c>
      <c r="B75" s="111" t="s">
        <v>33</v>
      </c>
      <c r="C75" t="s">
        <v>10</v>
      </c>
      <c r="D75" s="10">
        <v>296</v>
      </c>
      <c r="E75" s="10">
        <v>290</v>
      </c>
      <c r="F75" s="10">
        <v>291</v>
      </c>
      <c r="H75" s="1">
        <f>SUM(D75:G75)</f>
        <v>877</v>
      </c>
      <c r="I75" s="1">
        <f>H75</f>
        <v>877</v>
      </c>
      <c r="J75" s="1">
        <f>COUNTA(D75:F75)</f>
        <v>3</v>
      </c>
      <c r="K75" s="1">
        <v>2</v>
      </c>
      <c r="L75" s="1">
        <v>3</v>
      </c>
      <c r="M75" s="1">
        <v>2</v>
      </c>
      <c r="N75" s="1">
        <v>3</v>
      </c>
    </row>
    <row r="76" spans="1:14">
      <c r="A76" s="110" t="s">
        <v>21</v>
      </c>
      <c r="B76" s="111" t="s">
        <v>43</v>
      </c>
      <c r="C76" t="s">
        <v>10</v>
      </c>
      <c r="D76" s="10">
        <v>273</v>
      </c>
      <c r="E76" s="10">
        <v>275</v>
      </c>
      <c r="F76" s="10">
        <v>232</v>
      </c>
      <c r="H76" s="1">
        <f>SUM(D76:G76)</f>
        <v>780</v>
      </c>
      <c r="I76" s="1">
        <f>H76</f>
        <v>780</v>
      </c>
      <c r="J76" s="1">
        <f>COUNTA(D76:F76)</f>
        <v>3</v>
      </c>
      <c r="K76" s="1">
        <v>1</v>
      </c>
      <c r="L76" s="1">
        <v>4</v>
      </c>
      <c r="M76" s="1">
        <v>1</v>
      </c>
      <c r="N76" s="1">
        <v>4</v>
      </c>
    </row>
    <row r="77" spans="1:14">
      <c r="A77" s="106" t="s">
        <v>16</v>
      </c>
      <c r="B77" s="107" t="s">
        <v>33</v>
      </c>
      <c r="C77" s="108" t="s">
        <v>10</v>
      </c>
      <c r="D77" s="109">
        <v>258</v>
      </c>
      <c r="E77" s="109">
        <v>264</v>
      </c>
      <c r="F77" s="109">
        <v>241</v>
      </c>
      <c r="H77" s="1">
        <f>SUM(D77:G77)</f>
        <v>763</v>
      </c>
      <c r="I77" s="1">
        <f>H77</f>
        <v>763</v>
      </c>
      <c r="J77" s="1">
        <f>COUNTA(D77:F77)</f>
        <v>3</v>
      </c>
      <c r="K77" s="1">
        <v>3</v>
      </c>
      <c r="L77" s="1">
        <v>5</v>
      </c>
      <c r="M77" s="1">
        <v>3</v>
      </c>
      <c r="N77" s="1">
        <v>5</v>
      </c>
    </row>
    <row r="78" spans="1:14">
      <c r="A78" s="110" t="s">
        <v>12</v>
      </c>
      <c r="B78" s="111" t="s">
        <v>32</v>
      </c>
      <c r="C78" t="s">
        <v>10</v>
      </c>
      <c r="D78" s="10">
        <v>297</v>
      </c>
      <c r="E78" s="10">
        <v>294</v>
      </c>
      <c r="F78" s="10"/>
      <c r="H78" s="1">
        <f>SUM(D78:G78)</f>
        <v>591</v>
      </c>
      <c r="I78" s="1">
        <f>H78</f>
        <v>591</v>
      </c>
      <c r="J78" s="1">
        <f>COUNTA(D78:F78)</f>
        <v>2</v>
      </c>
      <c r="K78" s="1">
        <v>2</v>
      </c>
      <c r="L78" s="1">
        <v>6</v>
      </c>
      <c r="M78" s="1">
        <v>2</v>
      </c>
      <c r="N78" s="1">
        <v>6</v>
      </c>
    </row>
    <row r="79" spans="1:14">
      <c r="A79" s="110" t="s">
        <v>20</v>
      </c>
      <c r="B79" s="111" t="s">
        <v>32</v>
      </c>
      <c r="C79" t="s">
        <v>10</v>
      </c>
      <c r="D79" s="10">
        <v>292</v>
      </c>
      <c r="E79" s="10">
        <v>296</v>
      </c>
      <c r="F79" s="10"/>
      <c r="H79" s="1">
        <f>SUM(D79:G79)</f>
        <v>588</v>
      </c>
      <c r="I79" s="1">
        <f>H79</f>
        <v>588</v>
      </c>
      <c r="J79" s="1">
        <f>COUNTA(D79:F79)</f>
        <v>2</v>
      </c>
      <c r="K79" s="1">
        <v>3</v>
      </c>
      <c r="L79" s="1">
        <v>7</v>
      </c>
      <c r="M79" s="1">
        <v>3</v>
      </c>
      <c r="N79" s="1">
        <v>7</v>
      </c>
    </row>
    <row r="80" spans="1:14">
      <c r="A80" s="110" t="s">
        <v>71</v>
      </c>
      <c r="B80" s="111" t="s">
        <v>33</v>
      </c>
      <c r="C80" t="s">
        <v>10</v>
      </c>
      <c r="D80" s="10">
        <v>298</v>
      </c>
      <c r="E80" s="10">
        <v>287</v>
      </c>
      <c r="F80" s="10"/>
      <c r="H80" s="1">
        <f>SUM(D80:G80)</f>
        <v>585</v>
      </c>
      <c r="I80" s="1">
        <f>H80</f>
        <v>585</v>
      </c>
      <c r="J80" s="1">
        <f>COUNTA(D80:F80)</f>
        <v>2</v>
      </c>
      <c r="K80" s="1">
        <v>4</v>
      </c>
      <c r="L80" s="1">
        <v>8</v>
      </c>
      <c r="M80" s="1">
        <v>4</v>
      </c>
      <c r="N80" s="1">
        <v>8</v>
      </c>
    </row>
    <row r="81" spans="1:14">
      <c r="A81" s="106" t="s">
        <v>14</v>
      </c>
      <c r="B81" s="107" t="s">
        <v>33</v>
      </c>
      <c r="C81" s="108" t="s">
        <v>10</v>
      </c>
      <c r="D81" s="109">
        <v>276</v>
      </c>
      <c r="E81" s="109">
        <v>274</v>
      </c>
      <c r="F81" s="109"/>
      <c r="H81" s="1">
        <f>SUM(D81:G81)</f>
        <v>550</v>
      </c>
      <c r="I81" s="1">
        <f>H81</f>
        <v>550</v>
      </c>
      <c r="J81" s="1">
        <f>COUNTA(D81:F81)</f>
        <v>2</v>
      </c>
      <c r="K81" s="1">
        <v>5</v>
      </c>
      <c r="L81" s="1">
        <v>9</v>
      </c>
      <c r="M81" s="1">
        <v>5</v>
      </c>
      <c r="N81" s="1">
        <v>9</v>
      </c>
    </row>
    <row r="82" spans="1:14">
      <c r="A82" s="110" t="s">
        <v>13</v>
      </c>
      <c r="B82" s="111" t="s">
        <v>32</v>
      </c>
      <c r="C82" t="s">
        <v>10</v>
      </c>
      <c r="D82" s="10"/>
      <c r="E82" s="10">
        <v>273</v>
      </c>
      <c r="F82" s="10">
        <v>276</v>
      </c>
      <c r="H82" s="1">
        <f>SUM(D82:G82)</f>
        <v>549</v>
      </c>
      <c r="I82" s="1">
        <f>H82</f>
        <v>549</v>
      </c>
      <c r="J82" s="1">
        <f>COUNTA(D82:F82)</f>
        <v>2</v>
      </c>
      <c r="K82" s="1">
        <v>4</v>
      </c>
      <c r="L82" s="1">
        <v>10</v>
      </c>
      <c r="M82" s="1">
        <v>4</v>
      </c>
      <c r="N82" s="1">
        <v>10</v>
      </c>
    </row>
    <row r="83" spans="1:14">
      <c r="A83" s="110" t="s">
        <v>949</v>
      </c>
      <c r="B83" s="111" t="s">
        <v>39</v>
      </c>
      <c r="C83" t="s">
        <v>10</v>
      </c>
      <c r="D83" s="10"/>
      <c r="E83" s="10">
        <v>260</v>
      </c>
      <c r="F83" s="10">
        <v>283</v>
      </c>
      <c r="H83" s="1">
        <f>SUM(D83:G83)</f>
        <v>543</v>
      </c>
      <c r="I83" s="1">
        <f>H83</f>
        <v>543</v>
      </c>
      <c r="J83" s="1">
        <f>COUNTA(D83:F83)</f>
        <v>2</v>
      </c>
      <c r="K83" s="1">
        <v>1</v>
      </c>
      <c r="L83" s="1">
        <v>11</v>
      </c>
      <c r="M83" s="1">
        <v>1</v>
      </c>
      <c r="N83" s="1">
        <v>11</v>
      </c>
    </row>
    <row r="84" spans="1:14">
      <c r="A84" s="110" t="s">
        <v>513</v>
      </c>
      <c r="B84" s="111" t="s">
        <v>43</v>
      </c>
      <c r="C84" t="s">
        <v>10</v>
      </c>
      <c r="D84" s="10">
        <v>264</v>
      </c>
      <c r="E84" s="10">
        <v>265</v>
      </c>
      <c r="F84" s="10"/>
      <c r="H84" s="1">
        <f>SUM(D84:G84)</f>
        <v>529</v>
      </c>
      <c r="I84" s="1">
        <f>H84</f>
        <v>529</v>
      </c>
      <c r="J84" s="1">
        <f>COUNTA(D84:F84)</f>
        <v>2</v>
      </c>
      <c r="K84" s="1">
        <v>2</v>
      </c>
      <c r="L84" s="1">
        <v>13</v>
      </c>
      <c r="M84" s="1">
        <v>2</v>
      </c>
      <c r="N84" s="1">
        <v>13</v>
      </c>
    </row>
    <row r="85" spans="1:14">
      <c r="A85" s="110" t="s">
        <v>23</v>
      </c>
      <c r="B85" s="111" t="s">
        <v>47</v>
      </c>
      <c r="C85" t="s">
        <v>10</v>
      </c>
      <c r="D85" s="10"/>
      <c r="E85" s="10">
        <v>263</v>
      </c>
      <c r="F85" s="10">
        <v>249</v>
      </c>
      <c r="H85" s="1">
        <f>SUM(D85:G85)</f>
        <v>512</v>
      </c>
      <c r="I85" s="1">
        <f>H85</f>
        <v>512</v>
      </c>
      <c r="J85" s="1">
        <f>COUNTA(D85:F85)</f>
        <v>2</v>
      </c>
      <c r="K85" s="1">
        <v>1</v>
      </c>
      <c r="L85" s="1">
        <v>14</v>
      </c>
      <c r="M85" s="1">
        <v>1</v>
      </c>
      <c r="N85" s="1">
        <v>14</v>
      </c>
    </row>
    <row r="86" spans="1:14">
      <c r="A86" s="106" t="s">
        <v>596</v>
      </c>
      <c r="B86" s="107" t="s">
        <v>33</v>
      </c>
      <c r="C86" s="108" t="s">
        <v>10</v>
      </c>
      <c r="D86" s="109">
        <v>199</v>
      </c>
      <c r="E86" s="109">
        <v>254</v>
      </c>
      <c r="F86" s="109"/>
      <c r="H86" s="1">
        <f>SUM(D86:G86)</f>
        <v>453</v>
      </c>
      <c r="I86" s="1">
        <f>H86</f>
        <v>453</v>
      </c>
      <c r="J86" s="1">
        <f>COUNTA(D86:F86)</f>
        <v>2</v>
      </c>
      <c r="K86" s="1">
        <v>6</v>
      </c>
      <c r="L86" s="1">
        <v>15</v>
      </c>
      <c r="M86" s="1">
        <v>6</v>
      </c>
      <c r="N86" s="1">
        <v>15</v>
      </c>
    </row>
    <row r="87" spans="1:14">
      <c r="A87" s="106" t="s">
        <v>935</v>
      </c>
      <c r="B87" s="107" t="s">
        <v>32</v>
      </c>
      <c r="C87" s="108" t="s">
        <v>10</v>
      </c>
      <c r="D87" s="109"/>
      <c r="E87" s="109"/>
      <c r="F87" s="109">
        <v>300</v>
      </c>
      <c r="H87" s="1">
        <f>SUM(D87:G87)</f>
        <v>300</v>
      </c>
      <c r="I87" s="1">
        <f>H87</f>
        <v>300</v>
      </c>
      <c r="J87" s="1">
        <f>COUNTA(D87:F87)</f>
        <v>1</v>
      </c>
      <c r="K87" s="1">
        <v>5</v>
      </c>
      <c r="L87" s="1">
        <v>16</v>
      </c>
      <c r="M87" s="1">
        <v>5</v>
      </c>
      <c r="N87" s="1">
        <v>16</v>
      </c>
    </row>
    <row r="88" spans="1:14">
      <c r="A88" s="110" t="s">
        <v>79</v>
      </c>
      <c r="B88" s="111" t="s">
        <v>32</v>
      </c>
      <c r="C88" t="s">
        <v>10</v>
      </c>
      <c r="D88" s="10"/>
      <c r="E88" s="10">
        <v>299</v>
      </c>
      <c r="F88" s="10"/>
      <c r="H88" s="1">
        <f>SUM(D88:G88)</f>
        <v>299</v>
      </c>
      <c r="I88" s="1">
        <f>H88</f>
        <v>299</v>
      </c>
      <c r="J88" s="1">
        <f>COUNTA(D88:F88)</f>
        <v>1</v>
      </c>
      <c r="K88" s="1">
        <v>6</v>
      </c>
      <c r="L88" s="1">
        <v>17</v>
      </c>
      <c r="M88" s="1">
        <v>6</v>
      </c>
      <c r="N88" s="1">
        <v>17</v>
      </c>
    </row>
    <row r="89" spans="1:14">
      <c r="A89" s="106" t="s">
        <v>936</v>
      </c>
      <c r="B89" s="107" t="s">
        <v>33</v>
      </c>
      <c r="C89" s="108" t="s">
        <v>10</v>
      </c>
      <c r="D89" s="109"/>
      <c r="E89" s="109"/>
      <c r="F89" s="109">
        <v>299</v>
      </c>
      <c r="H89" s="1">
        <f>SUM(D89:G89)</f>
        <v>299</v>
      </c>
      <c r="I89" s="1">
        <f>H89</f>
        <v>299</v>
      </c>
      <c r="J89" s="1">
        <f>COUNTA(D89:F89)</f>
        <v>1</v>
      </c>
      <c r="K89" s="1">
        <v>7</v>
      </c>
      <c r="L89" s="1">
        <v>18</v>
      </c>
      <c r="M89" s="1">
        <v>7</v>
      </c>
      <c r="N89" s="1">
        <v>18</v>
      </c>
    </row>
    <row r="90" spans="1:14">
      <c r="A90" s="106" t="s">
        <v>937</v>
      </c>
      <c r="B90" s="107" t="s">
        <v>32</v>
      </c>
      <c r="C90" s="108" t="s">
        <v>10</v>
      </c>
      <c r="D90" s="109"/>
      <c r="E90" s="109"/>
      <c r="F90" s="109">
        <v>298</v>
      </c>
      <c r="H90" s="1">
        <f>SUM(D90:G90)</f>
        <v>298</v>
      </c>
      <c r="I90" s="1">
        <f>H90</f>
        <v>298</v>
      </c>
      <c r="J90" s="1">
        <f>COUNTA(D90:F90)</f>
        <v>1</v>
      </c>
      <c r="K90" s="1">
        <v>7</v>
      </c>
      <c r="L90" s="1">
        <v>19</v>
      </c>
      <c r="M90" s="1">
        <v>7</v>
      </c>
      <c r="N90" s="1">
        <v>19</v>
      </c>
    </row>
    <row r="91" spans="1:14">
      <c r="A91" s="106" t="s">
        <v>11</v>
      </c>
      <c r="B91" s="107" t="s">
        <v>32</v>
      </c>
      <c r="C91" s="108" t="s">
        <v>10</v>
      </c>
      <c r="D91" s="109"/>
      <c r="E91" s="109">
        <v>297</v>
      </c>
      <c r="F91" s="109"/>
      <c r="H91" s="1">
        <f>SUM(D91:G91)</f>
        <v>297</v>
      </c>
      <c r="I91" s="1">
        <f>H91</f>
        <v>297</v>
      </c>
      <c r="J91" s="1">
        <f>COUNTA(D91:F91)</f>
        <v>1</v>
      </c>
      <c r="K91" s="1">
        <v>8</v>
      </c>
      <c r="L91" s="1">
        <v>20</v>
      </c>
      <c r="M91" s="1">
        <v>8</v>
      </c>
      <c r="N91" s="1">
        <v>20</v>
      </c>
    </row>
    <row r="92" spans="1:14">
      <c r="A92" s="110" t="s">
        <v>938</v>
      </c>
      <c r="B92" s="111" t="s">
        <v>32</v>
      </c>
      <c r="C92" t="s">
        <v>10</v>
      </c>
      <c r="D92" s="10"/>
      <c r="E92" s="10"/>
      <c r="F92" s="10">
        <v>297</v>
      </c>
      <c r="H92" s="1">
        <f>SUM(D92:G92)</f>
        <v>297</v>
      </c>
      <c r="I92" s="1">
        <f>H92</f>
        <v>297</v>
      </c>
      <c r="J92" s="1">
        <f>COUNTA(D92:F92)</f>
        <v>1</v>
      </c>
      <c r="K92" s="1">
        <v>9</v>
      </c>
      <c r="L92" s="1">
        <v>21</v>
      </c>
      <c r="M92" s="1">
        <v>8</v>
      </c>
      <c r="N92" s="1">
        <v>20</v>
      </c>
    </row>
    <row r="93" spans="1:14">
      <c r="A93" s="110" t="s">
        <v>939</v>
      </c>
      <c r="B93" s="111" t="s">
        <v>32</v>
      </c>
      <c r="C93" t="s">
        <v>10</v>
      </c>
      <c r="D93" s="10"/>
      <c r="E93" s="10"/>
      <c r="F93" s="10">
        <v>296</v>
      </c>
      <c r="H93" s="1">
        <f>SUM(D93:G93)</f>
        <v>296</v>
      </c>
      <c r="I93" s="1">
        <f>H93</f>
        <v>296</v>
      </c>
      <c r="J93" s="1">
        <f>COUNTA(D93:F93)</f>
        <v>1</v>
      </c>
      <c r="K93" s="1">
        <v>10</v>
      </c>
      <c r="L93" s="1">
        <v>22</v>
      </c>
      <c r="M93" s="1">
        <v>10</v>
      </c>
      <c r="N93" s="1">
        <v>22</v>
      </c>
    </row>
    <row r="94" spans="1:14">
      <c r="A94" s="106" t="s">
        <v>940</v>
      </c>
      <c r="B94" s="107" t="s">
        <v>32</v>
      </c>
      <c r="C94" s="108" t="s">
        <v>10</v>
      </c>
      <c r="D94" s="109"/>
      <c r="E94" s="109"/>
      <c r="F94" s="109">
        <v>295</v>
      </c>
      <c r="H94" s="1">
        <f>SUM(D94:G94)</f>
        <v>295</v>
      </c>
      <c r="I94" s="1">
        <f>H94</f>
        <v>295</v>
      </c>
      <c r="J94" s="1">
        <f>COUNTA(D94:F94)</f>
        <v>1</v>
      </c>
      <c r="K94" s="1">
        <v>11</v>
      </c>
      <c r="L94" s="1">
        <v>23</v>
      </c>
      <c r="M94" s="1">
        <v>11</v>
      </c>
      <c r="N94" s="1">
        <v>23</v>
      </c>
    </row>
    <row r="95" spans="1:14">
      <c r="A95" s="106" t="s">
        <v>490</v>
      </c>
      <c r="B95" s="107" t="s">
        <v>32</v>
      </c>
      <c r="C95" s="108" t="s">
        <v>10</v>
      </c>
      <c r="D95" s="109">
        <v>295</v>
      </c>
      <c r="E95" s="109"/>
      <c r="F95" s="109"/>
      <c r="H95" s="1">
        <f>SUM(D95:G95)</f>
        <v>295</v>
      </c>
      <c r="I95" s="1">
        <f>H95</f>
        <v>295</v>
      </c>
      <c r="J95" s="1">
        <f>COUNTA(D95:F95)</f>
        <v>1</v>
      </c>
      <c r="K95" s="1">
        <v>12</v>
      </c>
      <c r="L95" s="1">
        <v>24</v>
      </c>
      <c r="M95" s="1">
        <v>11</v>
      </c>
      <c r="N95" s="1">
        <v>23</v>
      </c>
    </row>
    <row r="96" spans="1:14">
      <c r="A96" s="110" t="s">
        <v>866</v>
      </c>
      <c r="B96" s="111" t="s">
        <v>33</v>
      </c>
      <c r="C96" t="s">
        <v>10</v>
      </c>
      <c r="D96" s="10"/>
      <c r="E96" s="10">
        <v>295</v>
      </c>
      <c r="F96" s="10"/>
      <c r="H96" s="1">
        <f>SUM(D96:G96)</f>
        <v>295</v>
      </c>
      <c r="I96" s="1">
        <f>H96</f>
        <v>295</v>
      </c>
      <c r="J96" s="1">
        <f>COUNTA(D96:F96)</f>
        <v>1</v>
      </c>
      <c r="K96" s="1">
        <v>8</v>
      </c>
      <c r="L96" s="1">
        <v>25</v>
      </c>
      <c r="M96" s="1">
        <v>8</v>
      </c>
      <c r="N96" s="1">
        <v>25</v>
      </c>
    </row>
    <row r="97" spans="1:14">
      <c r="A97" s="106" t="s">
        <v>941</v>
      </c>
      <c r="B97" s="107" t="s">
        <v>33</v>
      </c>
      <c r="C97" s="108" t="s">
        <v>10</v>
      </c>
      <c r="D97" s="109"/>
      <c r="E97" s="109"/>
      <c r="F97" s="109">
        <v>294</v>
      </c>
      <c r="H97" s="1">
        <f>SUM(D97:G97)</f>
        <v>294</v>
      </c>
      <c r="I97" s="1">
        <f>H97</f>
        <v>294</v>
      </c>
      <c r="J97" s="1">
        <f>COUNTA(D97:F97)</f>
        <v>1</v>
      </c>
      <c r="K97" s="1">
        <v>9</v>
      </c>
      <c r="L97" s="1">
        <v>26</v>
      </c>
      <c r="M97" s="1">
        <v>9</v>
      </c>
      <c r="N97" s="1">
        <v>26</v>
      </c>
    </row>
    <row r="98" spans="1:14">
      <c r="A98" s="110" t="s">
        <v>491</v>
      </c>
      <c r="B98" s="111" t="s">
        <v>33</v>
      </c>
      <c r="C98" t="s">
        <v>10</v>
      </c>
      <c r="D98" s="10">
        <v>294</v>
      </c>
      <c r="E98" s="10"/>
      <c r="F98" s="10"/>
      <c r="H98" s="1">
        <f>SUM(D98:G98)</f>
        <v>294</v>
      </c>
      <c r="I98" s="1">
        <f>H98</f>
        <v>294</v>
      </c>
      <c r="J98" s="1">
        <f>COUNTA(D98:F98)</f>
        <v>1</v>
      </c>
      <c r="K98" s="1">
        <v>10</v>
      </c>
      <c r="L98" s="1">
        <v>27</v>
      </c>
      <c r="M98" s="1">
        <v>9</v>
      </c>
      <c r="N98" s="1">
        <v>26</v>
      </c>
    </row>
    <row r="99" spans="1:14">
      <c r="A99" s="110" t="s">
        <v>919</v>
      </c>
      <c r="B99" s="111" t="s">
        <v>32</v>
      </c>
      <c r="C99" t="s">
        <v>10</v>
      </c>
      <c r="D99" s="10"/>
      <c r="E99" s="10">
        <v>293</v>
      </c>
      <c r="F99" s="10"/>
      <c r="H99" s="1">
        <f>SUM(D99:G99)</f>
        <v>293</v>
      </c>
      <c r="I99" s="1">
        <f>H99</f>
        <v>293</v>
      </c>
      <c r="J99" s="1">
        <f>COUNTA(D99:F99)</f>
        <v>1</v>
      </c>
      <c r="K99" s="1">
        <v>13</v>
      </c>
      <c r="L99" s="1">
        <v>28</v>
      </c>
      <c r="M99" s="1">
        <v>13</v>
      </c>
      <c r="N99" s="1">
        <v>28</v>
      </c>
    </row>
    <row r="100" spans="1:14">
      <c r="A100" s="110" t="s">
        <v>942</v>
      </c>
      <c r="B100" s="111" t="s">
        <v>32</v>
      </c>
      <c r="C100" t="s">
        <v>10</v>
      </c>
      <c r="D100" s="10"/>
      <c r="E100" s="10"/>
      <c r="F100" s="10">
        <v>293</v>
      </c>
      <c r="H100" s="1">
        <f>SUM(D100:G100)</f>
        <v>293</v>
      </c>
      <c r="I100" s="1">
        <f>H100</f>
        <v>293</v>
      </c>
      <c r="J100" s="1">
        <f>COUNTA(D100:F100)</f>
        <v>1</v>
      </c>
      <c r="K100" s="1">
        <v>14</v>
      </c>
      <c r="L100" s="1">
        <v>29</v>
      </c>
      <c r="M100" s="1">
        <v>13</v>
      </c>
      <c r="N100" s="1">
        <v>28</v>
      </c>
    </row>
    <row r="101" spans="1:14">
      <c r="A101" s="106" t="s">
        <v>492</v>
      </c>
      <c r="B101" s="107" t="s">
        <v>32</v>
      </c>
      <c r="C101" s="108" t="s">
        <v>10</v>
      </c>
      <c r="D101" s="109">
        <v>293</v>
      </c>
      <c r="E101" s="109"/>
      <c r="F101" s="109"/>
      <c r="H101" s="1">
        <f>SUM(D101:G101)</f>
        <v>293</v>
      </c>
      <c r="I101" s="1">
        <f>H101</f>
        <v>293</v>
      </c>
      <c r="J101" s="1">
        <f>COUNTA(D101:F101)</f>
        <v>1</v>
      </c>
      <c r="K101" s="1">
        <v>15</v>
      </c>
      <c r="L101" s="1">
        <v>30</v>
      </c>
      <c r="M101" s="1">
        <v>13</v>
      </c>
      <c r="N101" s="1">
        <v>28</v>
      </c>
    </row>
    <row r="102" spans="1:14">
      <c r="A102" s="106" t="s">
        <v>867</v>
      </c>
      <c r="B102" s="107" t="s">
        <v>32</v>
      </c>
      <c r="C102" s="108" t="s">
        <v>10</v>
      </c>
      <c r="D102" s="109"/>
      <c r="E102" s="109">
        <v>292</v>
      </c>
      <c r="F102" s="109"/>
      <c r="H102" s="1">
        <f>SUM(D102:G102)</f>
        <v>292</v>
      </c>
      <c r="I102" s="1">
        <f>H102</f>
        <v>292</v>
      </c>
      <c r="J102" s="1">
        <f>COUNTA(D102:F102)</f>
        <v>1</v>
      </c>
      <c r="K102" s="1">
        <v>16</v>
      </c>
      <c r="L102" s="1">
        <v>31</v>
      </c>
      <c r="M102" s="1">
        <v>16</v>
      </c>
      <c r="N102" s="1">
        <v>31</v>
      </c>
    </row>
    <row r="103" spans="1:14">
      <c r="A103" s="106" t="s">
        <v>868</v>
      </c>
      <c r="B103" s="107" t="s">
        <v>37</v>
      </c>
      <c r="C103" s="108" t="s">
        <v>10</v>
      </c>
      <c r="D103" s="109"/>
      <c r="E103" s="109">
        <v>291</v>
      </c>
      <c r="F103" s="109"/>
      <c r="H103" s="1">
        <f>SUM(D103:G103)</f>
        <v>291</v>
      </c>
      <c r="I103" s="1">
        <f>H103</f>
        <v>291</v>
      </c>
      <c r="J103" s="1">
        <f>COUNTA(#REF!)</f>
        <v>1</v>
      </c>
      <c r="K103" s="1">
        <v>1</v>
      </c>
      <c r="L103" s="1">
        <v>12</v>
      </c>
      <c r="M103" s="1">
        <v>1</v>
      </c>
      <c r="N103" s="1">
        <v>12</v>
      </c>
    </row>
    <row r="104" spans="1:14">
      <c r="A104" s="110" t="s">
        <v>77</v>
      </c>
      <c r="B104" s="111" t="s">
        <v>32</v>
      </c>
      <c r="C104" t="s">
        <v>10</v>
      </c>
      <c r="D104" s="10">
        <v>291</v>
      </c>
      <c r="E104" s="10"/>
      <c r="F104" s="10"/>
      <c r="H104" s="1">
        <f>SUM(D104:G104)</f>
        <v>291</v>
      </c>
      <c r="I104" s="1">
        <f>H104</f>
        <v>291</v>
      </c>
      <c r="J104" s="1">
        <f>COUNTA(D104:F104)</f>
        <v>1</v>
      </c>
      <c r="K104" s="1">
        <v>17</v>
      </c>
      <c r="L104" s="1">
        <v>33</v>
      </c>
      <c r="M104" s="1">
        <v>17</v>
      </c>
      <c r="N104" s="1">
        <v>33</v>
      </c>
    </row>
    <row r="105" spans="1:14">
      <c r="A105" s="106" t="s">
        <v>943</v>
      </c>
      <c r="B105" s="107" t="s">
        <v>32</v>
      </c>
      <c r="C105" s="108" t="s">
        <v>10</v>
      </c>
      <c r="D105" s="109"/>
      <c r="E105" s="109"/>
      <c r="F105" s="109">
        <v>290</v>
      </c>
      <c r="H105" s="1">
        <f>SUM(D105:G105)</f>
        <v>290</v>
      </c>
      <c r="I105" s="1">
        <f>H105</f>
        <v>290</v>
      </c>
      <c r="J105" s="1">
        <f>COUNTA(D105:F105)</f>
        <v>1</v>
      </c>
      <c r="K105" s="1">
        <v>18</v>
      </c>
      <c r="L105" s="1">
        <v>34</v>
      </c>
      <c r="M105" s="1">
        <v>18</v>
      </c>
      <c r="N105" s="1">
        <v>34</v>
      </c>
    </row>
    <row r="106" spans="1:14">
      <c r="A106" s="110" t="s">
        <v>493</v>
      </c>
      <c r="B106" s="111" t="s">
        <v>34</v>
      </c>
      <c r="C106" t="s">
        <v>10</v>
      </c>
      <c r="D106" s="10">
        <v>290</v>
      </c>
      <c r="E106" s="10"/>
      <c r="F106" s="10"/>
      <c r="H106" s="1">
        <f>SUM(D106:G106)</f>
        <v>290</v>
      </c>
      <c r="I106" s="1">
        <f>H106</f>
        <v>290</v>
      </c>
      <c r="J106" s="1">
        <f>COUNTA(D106:F106)</f>
        <v>1</v>
      </c>
      <c r="K106" s="1">
        <v>1</v>
      </c>
      <c r="L106" s="1">
        <v>35</v>
      </c>
      <c r="M106" s="1">
        <v>1</v>
      </c>
      <c r="N106" s="1">
        <v>35</v>
      </c>
    </row>
    <row r="107" spans="1:14">
      <c r="A107" s="106" t="s">
        <v>494</v>
      </c>
      <c r="B107" s="107" t="s">
        <v>616</v>
      </c>
      <c r="C107" s="108" t="s">
        <v>10</v>
      </c>
      <c r="D107" s="109">
        <v>289</v>
      </c>
      <c r="E107" s="109"/>
      <c r="F107" s="109"/>
      <c r="H107" s="1">
        <f>SUM(D107:G107)</f>
        <v>289</v>
      </c>
      <c r="I107" s="1">
        <f>H107</f>
        <v>289</v>
      </c>
      <c r="J107" s="1">
        <f>COUNTA(D107:F107)</f>
        <v>1</v>
      </c>
      <c r="K107" s="1">
        <v>1</v>
      </c>
      <c r="L107" s="1">
        <v>36</v>
      </c>
      <c r="M107" s="1">
        <v>1</v>
      </c>
      <c r="N107" s="1">
        <v>36</v>
      </c>
    </row>
    <row r="108" spans="1:14">
      <c r="A108" s="110" t="s">
        <v>920</v>
      </c>
      <c r="B108" s="111" t="s">
        <v>32</v>
      </c>
      <c r="C108" t="s">
        <v>10</v>
      </c>
      <c r="D108" s="10"/>
      <c r="E108" s="10">
        <v>289</v>
      </c>
      <c r="F108" s="10"/>
      <c r="H108" s="1">
        <f>SUM(D108:G108)</f>
        <v>289</v>
      </c>
      <c r="I108" s="1">
        <f>H108</f>
        <v>289</v>
      </c>
      <c r="J108" s="1">
        <f>COUNTA(D108:F108)</f>
        <v>1</v>
      </c>
      <c r="K108" s="1">
        <v>19</v>
      </c>
      <c r="L108" s="1">
        <v>37</v>
      </c>
      <c r="M108" s="1">
        <v>19</v>
      </c>
      <c r="N108" s="1">
        <v>37</v>
      </c>
    </row>
    <row r="109" spans="1:14">
      <c r="A109" s="110" t="s">
        <v>944</v>
      </c>
      <c r="B109" s="111" t="s">
        <v>32</v>
      </c>
      <c r="C109" t="s">
        <v>10</v>
      </c>
      <c r="D109" s="10"/>
      <c r="E109" s="10"/>
      <c r="F109" s="10">
        <v>288</v>
      </c>
      <c r="H109" s="1">
        <f>SUM(D109:G109)</f>
        <v>288</v>
      </c>
      <c r="I109" s="1">
        <f>H109</f>
        <v>288</v>
      </c>
      <c r="J109" s="1">
        <f>COUNTA(D109:F109)</f>
        <v>1</v>
      </c>
      <c r="K109" s="1">
        <v>20</v>
      </c>
      <c r="L109" s="1">
        <v>38</v>
      </c>
      <c r="M109" s="1">
        <v>20</v>
      </c>
      <c r="N109" s="1">
        <v>38</v>
      </c>
    </row>
    <row r="110" spans="1:14">
      <c r="A110" s="106" t="s">
        <v>78</v>
      </c>
      <c r="B110" s="107" t="s">
        <v>32</v>
      </c>
      <c r="C110" s="108" t="s">
        <v>10</v>
      </c>
      <c r="D110" s="109"/>
      <c r="E110" s="109">
        <v>288</v>
      </c>
      <c r="F110" s="109"/>
      <c r="H110" s="1">
        <f>SUM(D110:G110)</f>
        <v>288</v>
      </c>
      <c r="I110" s="1">
        <f>H110</f>
        <v>288</v>
      </c>
      <c r="J110" s="1">
        <f>COUNTA(D110:F110)</f>
        <v>1</v>
      </c>
      <c r="K110" s="1">
        <v>21</v>
      </c>
      <c r="L110" s="1">
        <v>39</v>
      </c>
      <c r="M110" s="1">
        <v>20</v>
      </c>
      <c r="N110" s="1">
        <v>38</v>
      </c>
    </row>
    <row r="111" spans="1:14">
      <c r="A111" s="106" t="s">
        <v>24</v>
      </c>
      <c r="B111" s="107" t="s">
        <v>33</v>
      </c>
      <c r="C111" s="108" t="s">
        <v>10</v>
      </c>
      <c r="D111" s="109">
        <v>288</v>
      </c>
      <c r="E111" s="109"/>
      <c r="F111" s="109"/>
      <c r="H111" s="1">
        <f>SUM(D111:G111)</f>
        <v>288</v>
      </c>
      <c r="I111" s="1">
        <f>H111</f>
        <v>288</v>
      </c>
      <c r="J111" s="1">
        <f>COUNTA(D111:F111)</f>
        <v>1</v>
      </c>
      <c r="K111" s="1">
        <v>11</v>
      </c>
      <c r="L111" s="1">
        <v>40</v>
      </c>
      <c r="M111" s="1">
        <v>11</v>
      </c>
      <c r="N111" s="1">
        <v>40</v>
      </c>
    </row>
    <row r="112" spans="1:14">
      <c r="A112" s="106" t="s">
        <v>495</v>
      </c>
      <c r="B112" s="107" t="s">
        <v>33</v>
      </c>
      <c r="C112" s="108" t="s">
        <v>10</v>
      </c>
      <c r="D112" s="109">
        <v>287</v>
      </c>
      <c r="E112" s="109"/>
      <c r="F112" s="109"/>
      <c r="H112" s="1">
        <f>SUM(D112:G112)</f>
        <v>287</v>
      </c>
      <c r="I112" s="1">
        <f>H112</f>
        <v>287</v>
      </c>
      <c r="J112" s="1">
        <f>COUNTA(D112:F112)</f>
        <v>1</v>
      </c>
      <c r="K112" s="1">
        <v>12</v>
      </c>
      <c r="L112" s="1">
        <v>41</v>
      </c>
      <c r="M112" s="1">
        <v>12</v>
      </c>
      <c r="N112" s="1">
        <v>41</v>
      </c>
    </row>
    <row r="113" spans="1:14">
      <c r="A113" s="110" t="s">
        <v>945</v>
      </c>
      <c r="B113" s="111" t="s">
        <v>33</v>
      </c>
      <c r="C113" t="s">
        <v>10</v>
      </c>
      <c r="D113" s="10"/>
      <c r="E113" s="10"/>
      <c r="F113" s="10">
        <v>287</v>
      </c>
      <c r="H113" s="1">
        <f>SUM(D113:G113)</f>
        <v>287</v>
      </c>
      <c r="I113" s="1">
        <f>H113</f>
        <v>287</v>
      </c>
      <c r="J113" s="1">
        <f>COUNTA(D113:F113)</f>
        <v>1</v>
      </c>
      <c r="K113" s="1">
        <v>13</v>
      </c>
      <c r="L113" s="1">
        <v>42</v>
      </c>
      <c r="M113" s="1">
        <v>12</v>
      </c>
      <c r="N113" s="1">
        <v>41</v>
      </c>
    </row>
    <row r="114" spans="1:14">
      <c r="A114" s="106" t="s">
        <v>496</v>
      </c>
      <c r="B114" s="107" t="s">
        <v>32</v>
      </c>
      <c r="C114" s="108" t="s">
        <v>10</v>
      </c>
      <c r="D114" s="109">
        <v>286</v>
      </c>
      <c r="E114" s="109"/>
      <c r="F114" s="109"/>
      <c r="H114" s="1">
        <f>SUM(D114:G114)</f>
        <v>286</v>
      </c>
      <c r="I114" s="1">
        <f>H114</f>
        <v>286</v>
      </c>
      <c r="J114" s="1">
        <f>COUNTA(D114:F114)</f>
        <v>1</v>
      </c>
      <c r="K114" s="1">
        <v>22</v>
      </c>
      <c r="L114" s="1">
        <v>43</v>
      </c>
      <c r="M114" s="1">
        <v>22</v>
      </c>
      <c r="N114" s="1">
        <v>43</v>
      </c>
    </row>
    <row r="115" spans="1:14">
      <c r="A115" s="106" t="s">
        <v>946</v>
      </c>
      <c r="B115" s="107" t="s">
        <v>32</v>
      </c>
      <c r="C115" s="108" t="s">
        <v>10</v>
      </c>
      <c r="D115" s="109"/>
      <c r="E115" s="109"/>
      <c r="F115" s="109">
        <v>286</v>
      </c>
      <c r="H115" s="1">
        <f>SUM(D115:G115)</f>
        <v>286</v>
      </c>
      <c r="I115" s="1">
        <f>H115</f>
        <v>286</v>
      </c>
      <c r="J115" s="1">
        <f>COUNTA(D115:F115)</f>
        <v>1</v>
      </c>
      <c r="K115" s="1">
        <v>23</v>
      </c>
      <c r="L115" s="1">
        <v>44</v>
      </c>
      <c r="M115" s="1">
        <v>22</v>
      </c>
      <c r="N115" s="1">
        <v>43</v>
      </c>
    </row>
    <row r="116" spans="1:14">
      <c r="A116" s="106" t="s">
        <v>921</v>
      </c>
      <c r="B116" s="107" t="s">
        <v>33</v>
      </c>
      <c r="C116" s="108" t="s">
        <v>10</v>
      </c>
      <c r="D116" s="109"/>
      <c r="E116" s="109">
        <v>286</v>
      </c>
      <c r="F116" s="109"/>
      <c r="H116" s="1">
        <f>SUM(D116:G116)</f>
        <v>286</v>
      </c>
      <c r="I116" s="1">
        <f>H116</f>
        <v>286</v>
      </c>
      <c r="J116" s="1">
        <f>COUNTA(D116:F116)</f>
        <v>1</v>
      </c>
      <c r="K116" s="1">
        <v>14</v>
      </c>
      <c r="L116" s="1">
        <v>45</v>
      </c>
      <c r="M116" s="1">
        <v>14</v>
      </c>
      <c r="N116" s="1">
        <v>45</v>
      </c>
    </row>
    <row r="117" spans="1:14">
      <c r="A117" s="106" t="s">
        <v>497</v>
      </c>
      <c r="B117" s="107" t="s">
        <v>37</v>
      </c>
      <c r="C117" s="108" t="s">
        <v>10</v>
      </c>
      <c r="D117" s="109">
        <v>285</v>
      </c>
      <c r="E117" s="109"/>
      <c r="F117" s="109"/>
      <c r="H117" s="1">
        <f>SUM(D117:G117)</f>
        <v>285</v>
      </c>
      <c r="I117" s="1">
        <f>H117</f>
        <v>285</v>
      </c>
      <c r="J117" s="1">
        <f>COUNTA(D116:F116)</f>
        <v>1</v>
      </c>
      <c r="K117" s="1">
        <v>2</v>
      </c>
      <c r="L117" s="1">
        <v>32</v>
      </c>
      <c r="M117" s="1">
        <v>2</v>
      </c>
      <c r="N117" s="1">
        <v>32</v>
      </c>
    </row>
    <row r="118" spans="1:14">
      <c r="A118" s="106" t="s">
        <v>869</v>
      </c>
      <c r="B118" s="107" t="s">
        <v>32</v>
      </c>
      <c r="C118" s="108" t="s">
        <v>10</v>
      </c>
      <c r="D118" s="109"/>
      <c r="E118" s="109">
        <v>285</v>
      </c>
      <c r="F118" s="109"/>
      <c r="H118" s="1">
        <f>SUM(D118:G118)</f>
        <v>285</v>
      </c>
      <c r="I118" s="1">
        <f>H118</f>
        <v>285</v>
      </c>
      <c r="J118" s="1">
        <f>COUNTA(D118:F118)</f>
        <v>1</v>
      </c>
      <c r="K118" s="1">
        <v>24</v>
      </c>
      <c r="L118" s="1">
        <v>46</v>
      </c>
      <c r="M118" s="1">
        <v>24</v>
      </c>
      <c r="N118" s="1">
        <v>46</v>
      </c>
    </row>
    <row r="119" spans="1:14">
      <c r="A119" s="106" t="s">
        <v>947</v>
      </c>
      <c r="B119" s="107" t="s">
        <v>33</v>
      </c>
      <c r="C119" s="108" t="s">
        <v>10</v>
      </c>
      <c r="D119" s="109"/>
      <c r="E119" s="109"/>
      <c r="F119" s="109">
        <v>285</v>
      </c>
      <c r="H119" s="1">
        <f>SUM(D119:G119)</f>
        <v>285</v>
      </c>
      <c r="I119" s="1">
        <f>H119</f>
        <v>285</v>
      </c>
      <c r="J119" s="1">
        <f>COUNTA(D119:F119)</f>
        <v>1</v>
      </c>
      <c r="K119" s="1">
        <v>15</v>
      </c>
      <c r="L119" s="1">
        <v>47</v>
      </c>
      <c r="M119" s="1">
        <v>15</v>
      </c>
      <c r="N119" s="1">
        <v>47</v>
      </c>
    </row>
    <row r="120" spans="1:14">
      <c r="A120" s="106" t="s">
        <v>498</v>
      </c>
      <c r="B120" s="107" t="s">
        <v>32</v>
      </c>
      <c r="C120" s="108" t="s">
        <v>10</v>
      </c>
      <c r="D120" s="109">
        <v>284</v>
      </c>
      <c r="E120" s="109"/>
      <c r="F120" s="109"/>
      <c r="H120" s="1">
        <f>SUM(D120:G120)</f>
        <v>284</v>
      </c>
      <c r="I120" s="1">
        <f>H120</f>
        <v>284</v>
      </c>
      <c r="J120" s="1">
        <f>COUNTA(D120:F120)</f>
        <v>1</v>
      </c>
      <c r="K120" s="1">
        <v>25</v>
      </c>
      <c r="L120" s="1">
        <v>48</v>
      </c>
      <c r="M120" s="1">
        <v>25</v>
      </c>
      <c r="N120" s="1">
        <v>48</v>
      </c>
    </row>
    <row r="121" spans="1:14">
      <c r="A121" s="106" t="s">
        <v>870</v>
      </c>
      <c r="B121" s="107" t="s">
        <v>32</v>
      </c>
      <c r="C121" s="108" t="s">
        <v>10</v>
      </c>
      <c r="D121" s="109"/>
      <c r="E121" s="109">
        <v>284</v>
      </c>
      <c r="F121" s="109"/>
      <c r="H121" s="1">
        <f>SUM(D121:G121)</f>
        <v>284</v>
      </c>
      <c r="I121" s="1">
        <f>H121</f>
        <v>284</v>
      </c>
      <c r="J121" s="1">
        <f>COUNTA(D121:F121)</f>
        <v>1</v>
      </c>
      <c r="K121" s="1">
        <v>26</v>
      </c>
      <c r="L121" s="1">
        <v>49</v>
      </c>
      <c r="M121" s="1">
        <v>25</v>
      </c>
      <c r="N121" s="1">
        <v>48</v>
      </c>
    </row>
    <row r="122" spans="1:14">
      <c r="A122" s="106" t="s">
        <v>948</v>
      </c>
      <c r="B122" s="107" t="s">
        <v>33</v>
      </c>
      <c r="C122" s="108" t="s">
        <v>10</v>
      </c>
      <c r="D122" s="109"/>
      <c r="E122" s="109"/>
      <c r="F122" s="109">
        <v>284</v>
      </c>
      <c r="H122" s="1">
        <f>SUM(D122:G122)</f>
        <v>284</v>
      </c>
      <c r="I122" s="1">
        <f>H122</f>
        <v>284</v>
      </c>
      <c r="J122" s="1">
        <f>COUNTA(D122:F122)</f>
        <v>1</v>
      </c>
      <c r="K122" s="1">
        <v>16</v>
      </c>
      <c r="L122" s="1">
        <v>50</v>
      </c>
      <c r="M122" s="1">
        <v>16</v>
      </c>
      <c r="N122" s="1">
        <v>50</v>
      </c>
    </row>
    <row r="123" spans="1:14">
      <c r="A123" s="110" t="s">
        <v>871</v>
      </c>
      <c r="B123" s="111" t="s">
        <v>32</v>
      </c>
      <c r="C123" t="s">
        <v>10</v>
      </c>
      <c r="D123" s="10"/>
      <c r="E123" s="10">
        <v>283</v>
      </c>
      <c r="F123" s="10"/>
      <c r="H123" s="1">
        <f>SUM(D123:G123)</f>
        <v>283</v>
      </c>
      <c r="I123" s="1">
        <f>H123</f>
        <v>283</v>
      </c>
      <c r="J123" s="1">
        <f>COUNTA(D123:F123)</f>
        <v>1</v>
      </c>
      <c r="K123" s="1">
        <v>27</v>
      </c>
      <c r="L123" s="1">
        <v>51</v>
      </c>
      <c r="M123" s="1">
        <v>27</v>
      </c>
      <c r="N123" s="1">
        <v>51</v>
      </c>
    </row>
    <row r="124" spans="1:14">
      <c r="A124" s="110" t="s">
        <v>55</v>
      </c>
      <c r="B124" s="111" t="s">
        <v>34</v>
      </c>
      <c r="C124" t="s">
        <v>10</v>
      </c>
      <c r="D124" s="10">
        <v>283</v>
      </c>
      <c r="E124" s="10"/>
      <c r="F124" s="10"/>
      <c r="H124" s="1">
        <f>SUM(D124:G124)</f>
        <v>283</v>
      </c>
      <c r="I124" s="1">
        <f>H124</f>
        <v>283</v>
      </c>
      <c r="J124" s="1">
        <f>COUNTA(D124:F124)</f>
        <v>1</v>
      </c>
      <c r="K124" s="1">
        <v>2</v>
      </c>
      <c r="L124" s="1">
        <v>52</v>
      </c>
      <c r="M124" s="1">
        <v>2</v>
      </c>
      <c r="N124" s="1">
        <v>52</v>
      </c>
    </row>
    <row r="125" spans="1:14">
      <c r="A125" s="110" t="s">
        <v>872</v>
      </c>
      <c r="B125" s="111" t="s">
        <v>616</v>
      </c>
      <c r="C125" t="s">
        <v>10</v>
      </c>
      <c r="D125" s="10"/>
      <c r="E125" s="10">
        <v>282</v>
      </c>
      <c r="F125" s="10"/>
      <c r="H125" s="1">
        <f>SUM(D125:G125)</f>
        <v>282</v>
      </c>
      <c r="I125" s="1">
        <f>H125</f>
        <v>282</v>
      </c>
      <c r="J125" s="1">
        <f>COUNTA(D125:F125)</f>
        <v>1</v>
      </c>
      <c r="K125" s="1">
        <v>2</v>
      </c>
      <c r="L125" s="1">
        <v>53</v>
      </c>
      <c r="M125" s="1">
        <v>2</v>
      </c>
      <c r="N125" s="1">
        <v>53</v>
      </c>
    </row>
    <row r="126" spans="1:14">
      <c r="A126" s="106" t="s">
        <v>951</v>
      </c>
      <c r="B126" s="107" t="s">
        <v>32</v>
      </c>
      <c r="C126" s="108" t="s">
        <v>10</v>
      </c>
      <c r="D126" s="109"/>
      <c r="E126" s="109"/>
      <c r="F126" s="109">
        <v>282</v>
      </c>
      <c r="H126" s="1">
        <f>SUM(D126:G126)</f>
        <v>282</v>
      </c>
      <c r="I126" s="1">
        <f>H126</f>
        <v>282</v>
      </c>
      <c r="J126" s="1">
        <f>COUNTA(D126:F126)</f>
        <v>1</v>
      </c>
      <c r="K126" s="1">
        <v>28</v>
      </c>
      <c r="L126" s="1">
        <v>54</v>
      </c>
      <c r="M126" s="1">
        <v>28</v>
      </c>
      <c r="N126" s="1">
        <v>54</v>
      </c>
    </row>
    <row r="127" spans="1:14">
      <c r="A127" s="106" t="s">
        <v>499</v>
      </c>
      <c r="B127" s="107" t="s">
        <v>33</v>
      </c>
      <c r="C127" s="108" t="s">
        <v>10</v>
      </c>
      <c r="D127" s="109">
        <v>282</v>
      </c>
      <c r="E127" s="109"/>
      <c r="F127" s="109"/>
      <c r="H127" s="1">
        <f>SUM(D127:G127)</f>
        <v>282</v>
      </c>
      <c r="I127" s="1">
        <f>H127</f>
        <v>282</v>
      </c>
      <c r="J127" s="1">
        <f>COUNTA(D127:F127)</f>
        <v>1</v>
      </c>
      <c r="K127" s="1">
        <v>17</v>
      </c>
      <c r="L127" s="1">
        <v>55</v>
      </c>
      <c r="M127" s="1">
        <v>17</v>
      </c>
      <c r="N127" s="1">
        <v>55</v>
      </c>
    </row>
    <row r="128" spans="1:14">
      <c r="A128" s="110" t="s">
        <v>873</v>
      </c>
      <c r="B128" s="111" t="s">
        <v>32</v>
      </c>
      <c r="C128" t="s">
        <v>10</v>
      </c>
      <c r="D128" s="10"/>
      <c r="E128" s="10">
        <v>281</v>
      </c>
      <c r="F128" s="10"/>
      <c r="H128" s="1">
        <f>SUM(D128:G128)</f>
        <v>281</v>
      </c>
      <c r="I128" s="1">
        <f>H128</f>
        <v>281</v>
      </c>
      <c r="J128" s="1">
        <f>COUNTA(D128:F128)</f>
        <v>1</v>
      </c>
      <c r="K128" s="1">
        <v>29</v>
      </c>
      <c r="L128" s="1">
        <v>56</v>
      </c>
      <c r="M128" s="1">
        <v>29</v>
      </c>
      <c r="N128" s="1">
        <v>56</v>
      </c>
    </row>
    <row r="129" spans="1:14">
      <c r="A129" s="106" t="s">
        <v>952</v>
      </c>
      <c r="B129" s="107" t="s">
        <v>32</v>
      </c>
      <c r="C129" s="108" t="s">
        <v>10</v>
      </c>
      <c r="D129" s="109"/>
      <c r="E129" s="109"/>
      <c r="F129" s="109">
        <v>281</v>
      </c>
      <c r="H129" s="1">
        <f>SUM(D129:G129)</f>
        <v>281</v>
      </c>
      <c r="I129" s="1">
        <f>H129</f>
        <v>281</v>
      </c>
      <c r="J129" s="1">
        <f>COUNTA(D129:F129)</f>
        <v>1</v>
      </c>
      <c r="K129" s="1">
        <v>30</v>
      </c>
      <c r="L129" s="1">
        <v>57</v>
      </c>
      <c r="M129" s="1">
        <v>29</v>
      </c>
      <c r="N129" s="1">
        <v>56</v>
      </c>
    </row>
    <row r="130" spans="1:14">
      <c r="A130" s="110" t="s">
        <v>500</v>
      </c>
      <c r="B130" s="111" t="s">
        <v>34</v>
      </c>
      <c r="C130" t="s">
        <v>10</v>
      </c>
      <c r="D130" s="10">
        <v>281</v>
      </c>
      <c r="E130" s="10"/>
      <c r="F130" s="10"/>
      <c r="H130" s="1">
        <f>SUM(D130:G130)</f>
        <v>281</v>
      </c>
      <c r="I130" s="1">
        <f>H130</f>
        <v>281</v>
      </c>
      <c r="J130" s="1">
        <f>COUNTA(D130:F130)</f>
        <v>1</v>
      </c>
      <c r="K130" s="1">
        <v>3</v>
      </c>
      <c r="L130" s="1">
        <v>58</v>
      </c>
      <c r="M130" s="1">
        <v>3</v>
      </c>
      <c r="N130" s="1">
        <v>58</v>
      </c>
    </row>
    <row r="131" spans="1:14">
      <c r="A131" s="110" t="s">
        <v>953</v>
      </c>
      <c r="B131" s="111" t="s">
        <v>32</v>
      </c>
      <c r="C131" t="s">
        <v>10</v>
      </c>
      <c r="D131" s="10"/>
      <c r="E131" s="10"/>
      <c r="F131" s="10">
        <v>280</v>
      </c>
      <c r="H131" s="1">
        <f>SUM(D131:G131)</f>
        <v>280</v>
      </c>
      <c r="I131" s="1">
        <f>H131</f>
        <v>280</v>
      </c>
      <c r="J131" s="1">
        <f>COUNTA(D131:F131)</f>
        <v>1</v>
      </c>
      <c r="K131" s="1">
        <v>31</v>
      </c>
      <c r="L131" s="1">
        <v>59</v>
      </c>
      <c r="M131" s="1">
        <v>31</v>
      </c>
      <c r="N131" s="1">
        <v>59</v>
      </c>
    </row>
    <row r="132" spans="1:14">
      <c r="A132" s="106" t="s">
        <v>874</v>
      </c>
      <c r="B132" s="107" t="s">
        <v>33</v>
      </c>
      <c r="C132" s="108" t="s">
        <v>10</v>
      </c>
      <c r="D132" s="109"/>
      <c r="E132" s="109">
        <v>280</v>
      </c>
      <c r="F132" s="109"/>
      <c r="H132" s="1">
        <f>SUM(D132:G132)</f>
        <v>280</v>
      </c>
      <c r="I132" s="1">
        <f>H132</f>
        <v>280</v>
      </c>
      <c r="J132" s="1">
        <f>COUNTA(D132:F132)</f>
        <v>1</v>
      </c>
      <c r="K132" s="1">
        <v>18</v>
      </c>
      <c r="L132" s="1">
        <v>60</v>
      </c>
      <c r="M132" s="1">
        <v>18</v>
      </c>
      <c r="N132" s="1">
        <v>60</v>
      </c>
    </row>
    <row r="133" spans="1:14">
      <c r="A133" s="106" t="s">
        <v>501</v>
      </c>
      <c r="B133" s="107" t="s">
        <v>34</v>
      </c>
      <c r="C133" s="108" t="s">
        <v>10</v>
      </c>
      <c r="D133" s="109">
        <v>280</v>
      </c>
      <c r="E133" s="109"/>
      <c r="F133" s="109"/>
      <c r="H133" s="1">
        <f>SUM(D133:G133)</f>
        <v>280</v>
      </c>
      <c r="I133" s="1">
        <f>H133</f>
        <v>280</v>
      </c>
      <c r="J133" s="1">
        <f>COUNTA(D133:F133)</f>
        <v>1</v>
      </c>
      <c r="K133" s="1">
        <v>4</v>
      </c>
      <c r="L133" s="1">
        <v>61</v>
      </c>
      <c r="M133" s="1">
        <v>4</v>
      </c>
      <c r="N133" s="1">
        <v>61</v>
      </c>
    </row>
    <row r="134" spans="1:14">
      <c r="A134" s="110" t="s">
        <v>502</v>
      </c>
      <c r="B134" s="111" t="s">
        <v>32</v>
      </c>
      <c r="C134" t="s">
        <v>10</v>
      </c>
      <c r="D134" s="10">
        <v>279</v>
      </c>
      <c r="E134" s="10"/>
      <c r="F134" s="10"/>
      <c r="H134" s="1">
        <f>SUM(D134:G134)</f>
        <v>279</v>
      </c>
      <c r="I134" s="1">
        <f>H134</f>
        <v>279</v>
      </c>
      <c r="J134" s="1">
        <f>COUNTA(D134:F134)</f>
        <v>1</v>
      </c>
      <c r="K134" s="1">
        <v>32</v>
      </c>
      <c r="L134" s="1">
        <v>62</v>
      </c>
      <c r="M134" s="1">
        <v>32</v>
      </c>
      <c r="N134" s="1">
        <v>62</v>
      </c>
    </row>
    <row r="135" spans="1:14">
      <c r="A135" s="106" t="s">
        <v>875</v>
      </c>
      <c r="B135" s="107" t="s">
        <v>32</v>
      </c>
      <c r="C135" s="108" t="s">
        <v>10</v>
      </c>
      <c r="D135" s="109"/>
      <c r="E135" s="109">
        <v>279</v>
      </c>
      <c r="F135" s="109"/>
      <c r="H135" s="1">
        <f>SUM(D135:G135)</f>
        <v>279</v>
      </c>
      <c r="I135" s="1">
        <f>H135</f>
        <v>279</v>
      </c>
      <c r="J135" s="1">
        <f>COUNTA(D135:F135)</f>
        <v>1</v>
      </c>
      <c r="K135" s="1">
        <v>33</v>
      </c>
      <c r="L135" s="1">
        <v>63</v>
      </c>
      <c r="M135" s="1">
        <v>32</v>
      </c>
      <c r="N135" s="1">
        <v>62</v>
      </c>
    </row>
    <row r="136" spans="1:14">
      <c r="A136" s="106" t="s">
        <v>954</v>
      </c>
      <c r="B136" s="107" t="s">
        <v>33</v>
      </c>
      <c r="C136" s="108" t="s">
        <v>10</v>
      </c>
      <c r="D136" s="109"/>
      <c r="E136" s="109"/>
      <c r="F136" s="109">
        <v>279</v>
      </c>
      <c r="H136" s="1">
        <f>SUM(D136:G136)</f>
        <v>279</v>
      </c>
      <c r="I136" s="1">
        <f>H136</f>
        <v>279</v>
      </c>
      <c r="J136" s="1">
        <f>COUNTA(D136:F136)</f>
        <v>1</v>
      </c>
      <c r="K136" s="1">
        <v>19</v>
      </c>
      <c r="L136" s="1">
        <v>64</v>
      </c>
      <c r="M136" s="1">
        <v>19</v>
      </c>
      <c r="N136" s="1">
        <v>64</v>
      </c>
    </row>
    <row r="137" spans="1:14">
      <c r="A137" s="106" t="s">
        <v>876</v>
      </c>
      <c r="B137" s="107" t="s">
        <v>32</v>
      </c>
      <c r="C137" s="108" t="s">
        <v>10</v>
      </c>
      <c r="D137" s="109"/>
      <c r="E137" s="109">
        <v>278</v>
      </c>
      <c r="F137" s="109"/>
      <c r="H137" s="1">
        <f>SUM(D137:G137)</f>
        <v>278</v>
      </c>
      <c r="I137" s="1">
        <f>H137</f>
        <v>278</v>
      </c>
      <c r="J137" s="1">
        <f>COUNTA(D137:F137)</f>
        <v>1</v>
      </c>
      <c r="K137" s="1">
        <v>34</v>
      </c>
      <c r="L137" s="1">
        <v>65</v>
      </c>
      <c r="M137" s="1">
        <v>34</v>
      </c>
      <c r="N137" s="1">
        <v>65</v>
      </c>
    </row>
    <row r="138" spans="1:14">
      <c r="A138" s="110" t="s">
        <v>503</v>
      </c>
      <c r="B138" s="111" t="s">
        <v>32</v>
      </c>
      <c r="C138" t="s">
        <v>10</v>
      </c>
      <c r="D138" s="10">
        <v>278</v>
      </c>
      <c r="E138" s="10"/>
      <c r="F138" s="10"/>
      <c r="H138" s="1">
        <f>SUM(D138:G138)</f>
        <v>278</v>
      </c>
      <c r="I138" s="1">
        <f>H138</f>
        <v>278</v>
      </c>
      <c r="J138" s="1">
        <f>COUNTA(D138:F138)</f>
        <v>1</v>
      </c>
      <c r="K138" s="1">
        <v>35</v>
      </c>
      <c r="L138" s="1">
        <v>66</v>
      </c>
      <c r="M138" s="1">
        <v>34</v>
      </c>
      <c r="N138" s="1">
        <v>65</v>
      </c>
    </row>
    <row r="139" spans="1:14">
      <c r="A139" s="110" t="s">
        <v>955</v>
      </c>
      <c r="B139" s="111" t="s">
        <v>33</v>
      </c>
      <c r="C139" t="s">
        <v>10</v>
      </c>
      <c r="D139" s="10"/>
      <c r="E139" s="10"/>
      <c r="F139" s="10">
        <v>278</v>
      </c>
      <c r="H139" s="1">
        <f>SUM(D139:G139)</f>
        <v>278</v>
      </c>
      <c r="I139" s="1">
        <f>H139</f>
        <v>278</v>
      </c>
      <c r="J139" s="1">
        <f>COUNTA(D139:F139)</f>
        <v>1</v>
      </c>
      <c r="K139" s="1">
        <v>20</v>
      </c>
      <c r="L139" s="1">
        <v>67</v>
      </c>
      <c r="M139" s="1">
        <v>20</v>
      </c>
      <c r="N139" s="1">
        <v>67</v>
      </c>
    </row>
    <row r="140" spans="1:14">
      <c r="A140" s="110" t="s">
        <v>504</v>
      </c>
      <c r="B140" s="111" t="s">
        <v>32</v>
      </c>
      <c r="C140" t="s">
        <v>10</v>
      </c>
      <c r="D140" s="10">
        <v>277</v>
      </c>
      <c r="E140" s="10"/>
      <c r="F140" s="10"/>
      <c r="H140" s="1">
        <f>SUM(D140:G140)</f>
        <v>277</v>
      </c>
      <c r="I140" s="1">
        <f>H140</f>
        <v>277</v>
      </c>
      <c r="J140" s="1">
        <f>COUNTA(D140:F140)</f>
        <v>1</v>
      </c>
      <c r="K140" s="1">
        <v>36</v>
      </c>
      <c r="L140" s="1">
        <v>68</v>
      </c>
      <c r="M140" s="1">
        <v>36</v>
      </c>
      <c r="N140" s="1">
        <v>68</v>
      </c>
    </row>
    <row r="141" spans="1:14">
      <c r="A141" s="110" t="s">
        <v>956</v>
      </c>
      <c r="B141" s="111" t="s">
        <v>32</v>
      </c>
      <c r="C141" t="s">
        <v>10</v>
      </c>
      <c r="D141" s="10"/>
      <c r="E141" s="10"/>
      <c r="F141" s="10">
        <v>277</v>
      </c>
      <c r="H141" s="1">
        <f>SUM(D141:G141)</f>
        <v>277</v>
      </c>
      <c r="I141" s="1">
        <f>H141</f>
        <v>277</v>
      </c>
      <c r="J141" s="1">
        <f>COUNTA(D141:F141)</f>
        <v>1</v>
      </c>
      <c r="K141" s="1">
        <v>37</v>
      </c>
      <c r="L141" s="1">
        <v>69</v>
      </c>
      <c r="M141" s="1">
        <v>36</v>
      </c>
      <c r="N141" s="1">
        <v>68</v>
      </c>
    </row>
    <row r="142" spans="1:14">
      <c r="A142" s="106" t="s">
        <v>877</v>
      </c>
      <c r="B142" s="107" t="s">
        <v>33</v>
      </c>
      <c r="C142" s="108" t="s">
        <v>10</v>
      </c>
      <c r="D142" s="109"/>
      <c r="E142" s="109">
        <v>277</v>
      </c>
      <c r="F142" s="109"/>
      <c r="H142" s="1">
        <f>SUM(D142:G142)</f>
        <v>277</v>
      </c>
      <c r="I142" s="1">
        <f>H142</f>
        <v>277</v>
      </c>
      <c r="J142" s="1">
        <f>COUNTA(D142:F142)</f>
        <v>1</v>
      </c>
      <c r="K142" s="1">
        <v>21</v>
      </c>
      <c r="L142" s="1">
        <v>70</v>
      </c>
      <c r="M142" s="1">
        <v>21</v>
      </c>
      <c r="N142" s="1">
        <v>70</v>
      </c>
    </row>
    <row r="143" spans="1:14">
      <c r="A143" s="106" t="s">
        <v>878</v>
      </c>
      <c r="B143" s="107" t="s">
        <v>34</v>
      </c>
      <c r="C143" s="108" t="s">
        <v>10</v>
      </c>
      <c r="D143" s="109"/>
      <c r="E143" s="109">
        <v>276</v>
      </c>
      <c r="F143" s="109"/>
      <c r="H143" s="1">
        <f>SUM(D143:G143)</f>
        <v>276</v>
      </c>
      <c r="I143" s="1">
        <f>H143</f>
        <v>276</v>
      </c>
      <c r="J143" s="1">
        <f>COUNTA(D143:F143)</f>
        <v>1</v>
      </c>
      <c r="K143" s="1">
        <v>5</v>
      </c>
      <c r="L143" s="1">
        <v>71</v>
      </c>
      <c r="M143" s="1">
        <v>5</v>
      </c>
      <c r="N143" s="1">
        <v>71</v>
      </c>
    </row>
    <row r="144" spans="1:14">
      <c r="A144" s="110" t="s">
        <v>505</v>
      </c>
      <c r="B144" s="111" t="s">
        <v>32</v>
      </c>
      <c r="C144" t="s">
        <v>10</v>
      </c>
      <c r="D144" s="10">
        <v>275</v>
      </c>
      <c r="E144" s="10"/>
      <c r="F144" s="10"/>
      <c r="H144" s="1">
        <f>SUM(D144:G144)</f>
        <v>275</v>
      </c>
      <c r="I144" s="1">
        <f>H144</f>
        <v>275</v>
      </c>
      <c r="J144" s="1">
        <f>COUNTA(D144:F144)</f>
        <v>1</v>
      </c>
      <c r="K144" s="1">
        <v>38</v>
      </c>
      <c r="L144" s="1">
        <v>72</v>
      </c>
      <c r="M144" s="1">
        <v>38</v>
      </c>
      <c r="N144" s="1">
        <v>72</v>
      </c>
    </row>
    <row r="145" spans="1:14">
      <c r="A145" s="106" t="s">
        <v>957</v>
      </c>
      <c r="B145" s="107" t="s">
        <v>33</v>
      </c>
      <c r="C145" s="108" t="s">
        <v>10</v>
      </c>
      <c r="D145" s="109"/>
      <c r="E145" s="109"/>
      <c r="F145" s="109">
        <v>275</v>
      </c>
      <c r="H145" s="1">
        <f>SUM(D145:G145)</f>
        <v>275</v>
      </c>
      <c r="I145" s="1">
        <f>H145</f>
        <v>275</v>
      </c>
      <c r="J145" s="1">
        <f>COUNTA(D145:F145)</f>
        <v>1</v>
      </c>
      <c r="K145" s="1">
        <v>22</v>
      </c>
      <c r="L145" s="1">
        <v>73</v>
      </c>
      <c r="M145" s="1">
        <v>22</v>
      </c>
      <c r="N145" s="1">
        <v>73</v>
      </c>
    </row>
    <row r="146" spans="1:14">
      <c r="A146" s="110" t="s">
        <v>958</v>
      </c>
      <c r="B146" s="111" t="s">
        <v>33</v>
      </c>
      <c r="C146" t="s">
        <v>10</v>
      </c>
      <c r="D146" s="10"/>
      <c r="E146" s="10"/>
      <c r="F146" s="10">
        <v>274</v>
      </c>
      <c r="H146" s="1">
        <f>SUM(D146:G146)</f>
        <v>274</v>
      </c>
      <c r="I146" s="1">
        <f>H146</f>
        <v>274</v>
      </c>
      <c r="J146" s="1">
        <f>COUNTA(D146:F146)</f>
        <v>1</v>
      </c>
      <c r="K146" s="1">
        <v>23</v>
      </c>
      <c r="L146" s="1">
        <v>74</v>
      </c>
      <c r="M146" s="1">
        <v>23</v>
      </c>
      <c r="N146" s="1">
        <v>74</v>
      </c>
    </row>
    <row r="147" spans="1:14">
      <c r="A147" s="106" t="s">
        <v>506</v>
      </c>
      <c r="B147" s="107" t="s">
        <v>33</v>
      </c>
      <c r="C147" s="108" t="s">
        <v>10</v>
      </c>
      <c r="D147" s="109">
        <v>274</v>
      </c>
      <c r="E147" s="109"/>
      <c r="F147" s="109"/>
      <c r="H147" s="1">
        <f>SUM(D147:G147)</f>
        <v>274</v>
      </c>
      <c r="I147" s="1">
        <f>H147</f>
        <v>274</v>
      </c>
      <c r="J147" s="1">
        <f>COUNTA(D147:F147)</f>
        <v>1</v>
      </c>
      <c r="K147" s="1">
        <v>24</v>
      </c>
      <c r="L147" s="1">
        <v>75</v>
      </c>
      <c r="M147" s="1">
        <v>23</v>
      </c>
      <c r="N147" s="1">
        <v>74</v>
      </c>
    </row>
    <row r="148" spans="1:14">
      <c r="A148" s="106" t="s">
        <v>959</v>
      </c>
      <c r="B148" s="107" t="s">
        <v>33</v>
      </c>
      <c r="C148" s="108" t="s">
        <v>10</v>
      </c>
      <c r="D148" s="109"/>
      <c r="E148" s="109"/>
      <c r="F148" s="109">
        <v>273</v>
      </c>
      <c r="H148" s="1">
        <f>SUM(D148:G148)</f>
        <v>273</v>
      </c>
      <c r="I148" s="1">
        <f>H148</f>
        <v>273</v>
      </c>
      <c r="J148" s="1">
        <f>COUNTA(D148:F148)</f>
        <v>1</v>
      </c>
      <c r="K148" s="1">
        <v>25</v>
      </c>
      <c r="L148" s="1">
        <v>76</v>
      </c>
      <c r="M148" s="1">
        <v>25</v>
      </c>
      <c r="N148" s="1">
        <v>76</v>
      </c>
    </row>
    <row r="149" spans="1:14">
      <c r="A149" s="106" t="s">
        <v>507</v>
      </c>
      <c r="B149" s="107" t="s">
        <v>32</v>
      </c>
      <c r="C149" s="108" t="s">
        <v>10</v>
      </c>
      <c r="D149" s="109">
        <v>272</v>
      </c>
      <c r="E149" s="109"/>
      <c r="F149" s="109"/>
      <c r="H149" s="1">
        <f>SUM(D149:G149)</f>
        <v>272</v>
      </c>
      <c r="I149" s="1">
        <f>H149</f>
        <v>272</v>
      </c>
      <c r="J149" s="1">
        <f>COUNTA(D149:F149)</f>
        <v>1</v>
      </c>
      <c r="K149" s="1">
        <v>39</v>
      </c>
      <c r="L149" s="1">
        <v>77</v>
      </c>
      <c r="M149" s="1">
        <v>39</v>
      </c>
      <c r="N149" s="1">
        <v>77</v>
      </c>
    </row>
    <row r="150" spans="1:14">
      <c r="A150" s="106" t="s">
        <v>879</v>
      </c>
      <c r="B150" s="107" t="s">
        <v>33</v>
      </c>
      <c r="C150" s="108" t="s">
        <v>10</v>
      </c>
      <c r="D150" s="109"/>
      <c r="E150" s="109">
        <v>272</v>
      </c>
      <c r="F150" s="109"/>
      <c r="H150" s="1">
        <f>SUM(D150:G150)</f>
        <v>272</v>
      </c>
      <c r="I150" s="1">
        <f>H150</f>
        <v>272</v>
      </c>
      <c r="J150" s="1">
        <f>COUNTA(D150:F150)</f>
        <v>1</v>
      </c>
      <c r="K150" s="1">
        <v>26</v>
      </c>
      <c r="L150" s="1">
        <v>78</v>
      </c>
      <c r="M150" s="1">
        <v>26</v>
      </c>
      <c r="N150" s="1">
        <v>78</v>
      </c>
    </row>
    <row r="151" spans="1:14">
      <c r="A151" s="110" t="s">
        <v>960</v>
      </c>
      <c r="B151" s="111" t="s">
        <v>33</v>
      </c>
      <c r="C151" t="s">
        <v>10</v>
      </c>
      <c r="D151" s="10"/>
      <c r="E151" s="10"/>
      <c r="F151" s="10">
        <v>272</v>
      </c>
      <c r="H151" s="1">
        <f>SUM(D151:G151)</f>
        <v>272</v>
      </c>
      <c r="I151" s="1">
        <f>H151</f>
        <v>272</v>
      </c>
      <c r="J151" s="1">
        <f>COUNTA(D151:F151)</f>
        <v>1</v>
      </c>
      <c r="K151" s="1">
        <v>27</v>
      </c>
      <c r="L151" s="1">
        <v>79</v>
      </c>
      <c r="M151" s="1">
        <v>26</v>
      </c>
      <c r="N151" s="1">
        <v>78</v>
      </c>
    </row>
    <row r="152" spans="1:14">
      <c r="A152" s="106" t="s">
        <v>508</v>
      </c>
      <c r="B152" s="107" t="s">
        <v>37</v>
      </c>
      <c r="C152" s="108" t="s">
        <v>10</v>
      </c>
      <c r="D152" s="109">
        <v>271</v>
      </c>
      <c r="E152" s="109"/>
      <c r="F152" s="109"/>
      <c r="H152" s="1">
        <f>SUM(D152:G152)</f>
        <v>271</v>
      </c>
      <c r="I152" s="1">
        <f>H152</f>
        <v>271</v>
      </c>
      <c r="J152" s="1">
        <f>COUNTA(D152:F152)</f>
        <v>1</v>
      </c>
      <c r="K152" s="1">
        <v>3</v>
      </c>
      <c r="L152" s="1">
        <v>80</v>
      </c>
      <c r="M152" s="1">
        <v>3</v>
      </c>
      <c r="N152" s="1">
        <v>80</v>
      </c>
    </row>
    <row r="153" spans="1:14">
      <c r="A153" s="110" t="s">
        <v>961</v>
      </c>
      <c r="B153" s="111" t="s">
        <v>33</v>
      </c>
      <c r="C153" t="s">
        <v>10</v>
      </c>
      <c r="D153" s="10"/>
      <c r="E153" s="10"/>
      <c r="F153" s="10">
        <v>271</v>
      </c>
      <c r="H153" s="1">
        <f>SUM(D153:G153)</f>
        <v>271</v>
      </c>
      <c r="I153" s="1">
        <f>H153</f>
        <v>271</v>
      </c>
      <c r="J153" s="1">
        <f>COUNTA(D153:F153)</f>
        <v>1</v>
      </c>
      <c r="K153" s="1">
        <v>28</v>
      </c>
      <c r="L153" s="1">
        <v>81</v>
      </c>
      <c r="M153" s="1">
        <v>28</v>
      </c>
      <c r="N153" s="1">
        <v>81</v>
      </c>
    </row>
    <row r="154" spans="1:14">
      <c r="A154" s="110" t="s">
        <v>22</v>
      </c>
      <c r="B154" s="111" t="s">
        <v>34</v>
      </c>
      <c r="C154" t="s">
        <v>10</v>
      </c>
      <c r="D154" s="10"/>
      <c r="E154" s="10">
        <v>271</v>
      </c>
      <c r="F154" s="10"/>
      <c r="H154" s="1">
        <f>SUM(D154:G154)</f>
        <v>271</v>
      </c>
      <c r="I154" s="1">
        <f>H154</f>
        <v>271</v>
      </c>
      <c r="J154" s="1">
        <f>COUNTA(D154:F154)</f>
        <v>1</v>
      </c>
      <c r="K154" s="1">
        <v>6</v>
      </c>
      <c r="L154" s="1">
        <v>82</v>
      </c>
      <c r="M154" s="1">
        <v>6</v>
      </c>
      <c r="N154" s="1">
        <v>82</v>
      </c>
    </row>
    <row r="155" spans="1:14">
      <c r="A155" s="110" t="s">
        <v>880</v>
      </c>
      <c r="B155" s="111" t="s">
        <v>32</v>
      </c>
      <c r="C155" t="s">
        <v>10</v>
      </c>
      <c r="D155" s="10"/>
      <c r="E155" s="10">
        <v>270</v>
      </c>
      <c r="F155" s="10"/>
      <c r="H155" s="1">
        <f>SUM(D155:G155)</f>
        <v>270</v>
      </c>
      <c r="I155" s="1">
        <f>H155</f>
        <v>270</v>
      </c>
      <c r="J155" s="1">
        <f>COUNTA(D155:F155)</f>
        <v>1</v>
      </c>
      <c r="K155" s="1">
        <v>40</v>
      </c>
      <c r="L155" s="1">
        <v>83</v>
      </c>
      <c r="M155" s="1">
        <v>40</v>
      </c>
      <c r="N155" s="1">
        <v>83</v>
      </c>
    </row>
    <row r="156" spans="1:14">
      <c r="A156" s="106" t="s">
        <v>962</v>
      </c>
      <c r="B156" s="107" t="s">
        <v>33</v>
      </c>
      <c r="C156" s="108" t="s">
        <v>10</v>
      </c>
      <c r="D156" s="109"/>
      <c r="E156" s="109"/>
      <c r="F156" s="109">
        <v>270</v>
      </c>
      <c r="H156" s="1">
        <f>SUM(D156:G156)</f>
        <v>270</v>
      </c>
      <c r="I156" s="1">
        <f>H156</f>
        <v>270</v>
      </c>
      <c r="J156" s="1">
        <f>COUNTA(D156:F156)</f>
        <v>1</v>
      </c>
      <c r="K156" s="1">
        <v>29</v>
      </c>
      <c r="L156" s="1">
        <v>84</v>
      </c>
      <c r="M156" s="1">
        <v>29</v>
      </c>
      <c r="N156" s="1">
        <v>84</v>
      </c>
    </row>
    <row r="157" spans="1:14">
      <c r="A157" s="106" t="s">
        <v>509</v>
      </c>
      <c r="B157" s="107" t="s">
        <v>34</v>
      </c>
      <c r="C157" s="108" t="s">
        <v>10</v>
      </c>
      <c r="D157" s="109">
        <v>270</v>
      </c>
      <c r="E157" s="109"/>
      <c r="F157" s="109"/>
      <c r="H157" s="1">
        <f>SUM(D157:G157)</f>
        <v>270</v>
      </c>
      <c r="I157" s="1">
        <f>H157</f>
        <v>270</v>
      </c>
      <c r="J157" s="1">
        <f>COUNTA(D157:F157)</f>
        <v>1</v>
      </c>
      <c r="K157" s="1">
        <v>7</v>
      </c>
      <c r="L157" s="1">
        <v>85</v>
      </c>
      <c r="M157" s="1">
        <v>7</v>
      </c>
      <c r="N157" s="1">
        <v>85</v>
      </c>
    </row>
    <row r="158" spans="1:14">
      <c r="A158" s="110" t="s">
        <v>30</v>
      </c>
      <c r="B158" s="111" t="s">
        <v>32</v>
      </c>
      <c r="C158" t="s">
        <v>10</v>
      </c>
      <c r="D158" s="10">
        <v>269</v>
      </c>
      <c r="E158" s="10"/>
      <c r="F158" s="10"/>
      <c r="H158" s="1">
        <f>SUM(D158:G158)</f>
        <v>269</v>
      </c>
      <c r="I158" s="1">
        <f>H158</f>
        <v>269</v>
      </c>
      <c r="J158" s="1">
        <f>COUNTA(D158:F158)</f>
        <v>1</v>
      </c>
      <c r="K158" s="1">
        <v>41</v>
      </c>
      <c r="L158" s="1">
        <v>86</v>
      </c>
      <c r="M158" s="1">
        <v>41</v>
      </c>
      <c r="N158" s="1">
        <v>86</v>
      </c>
    </row>
    <row r="159" spans="1:14">
      <c r="A159" s="110" t="s">
        <v>56</v>
      </c>
      <c r="B159" s="111" t="s">
        <v>33</v>
      </c>
      <c r="C159" t="s">
        <v>10</v>
      </c>
      <c r="D159" s="10"/>
      <c r="E159" s="10">
        <v>269</v>
      </c>
      <c r="F159" s="10"/>
      <c r="H159" s="1">
        <f>SUM(D159:G159)</f>
        <v>269</v>
      </c>
      <c r="I159" s="1">
        <f>H159</f>
        <v>269</v>
      </c>
      <c r="J159" s="1">
        <f>COUNTA(D159:F159)</f>
        <v>1</v>
      </c>
      <c r="K159" s="1">
        <v>30</v>
      </c>
      <c r="L159" s="1">
        <v>87</v>
      </c>
      <c r="M159" s="1">
        <v>30</v>
      </c>
      <c r="N159" s="1">
        <v>87</v>
      </c>
    </row>
    <row r="160" spans="1:14">
      <c r="A160" s="106" t="s">
        <v>963</v>
      </c>
      <c r="B160" s="107" t="s">
        <v>33</v>
      </c>
      <c r="C160" s="108" t="s">
        <v>10</v>
      </c>
      <c r="D160" s="109"/>
      <c r="E160" s="109"/>
      <c r="F160" s="109">
        <v>269</v>
      </c>
      <c r="H160" s="1">
        <f>SUM(D160:G160)</f>
        <v>269</v>
      </c>
      <c r="I160" s="1">
        <f>H160</f>
        <v>269</v>
      </c>
      <c r="J160" s="1">
        <f>COUNTA(D160:F160)</f>
        <v>1</v>
      </c>
      <c r="K160" s="1">
        <v>31</v>
      </c>
      <c r="L160" s="1">
        <v>88</v>
      </c>
      <c r="M160" s="1">
        <v>30</v>
      </c>
      <c r="N160" s="1">
        <v>87</v>
      </c>
    </row>
    <row r="161" spans="1:14">
      <c r="A161" s="106" t="s">
        <v>881</v>
      </c>
      <c r="B161" s="107" t="s">
        <v>32</v>
      </c>
      <c r="C161" s="108" t="s">
        <v>10</v>
      </c>
      <c r="D161" s="109"/>
      <c r="E161" s="109">
        <v>268</v>
      </c>
      <c r="F161" s="109"/>
      <c r="H161" s="1">
        <f>SUM(D161:G161)</f>
        <v>268</v>
      </c>
      <c r="I161" s="1">
        <f>H161</f>
        <v>268</v>
      </c>
      <c r="J161" s="1">
        <f>COUNTA(D161:F161)</f>
        <v>1</v>
      </c>
      <c r="K161" s="1">
        <v>42</v>
      </c>
      <c r="L161" s="1">
        <v>89</v>
      </c>
      <c r="M161" s="1">
        <v>42</v>
      </c>
      <c r="N161" s="1">
        <v>89</v>
      </c>
    </row>
    <row r="162" spans="1:14">
      <c r="A162" s="106" t="s">
        <v>964</v>
      </c>
      <c r="B162" s="107" t="s">
        <v>33</v>
      </c>
      <c r="C162" s="108" t="s">
        <v>10</v>
      </c>
      <c r="D162" s="109"/>
      <c r="E162" s="109"/>
      <c r="F162" s="109">
        <v>268</v>
      </c>
      <c r="H162" s="1">
        <f>SUM(D162:G162)</f>
        <v>268</v>
      </c>
      <c r="I162" s="1">
        <f>H162</f>
        <v>268</v>
      </c>
      <c r="J162" s="1">
        <f>COUNTA(D162:F162)</f>
        <v>1</v>
      </c>
      <c r="K162" s="1">
        <v>32</v>
      </c>
      <c r="L162" s="1">
        <v>90</v>
      </c>
      <c r="M162" s="1">
        <v>32</v>
      </c>
      <c r="N162" s="1">
        <v>90</v>
      </c>
    </row>
    <row r="163" spans="1:14">
      <c r="A163" s="110" t="s">
        <v>510</v>
      </c>
      <c r="B163" s="111" t="s">
        <v>34</v>
      </c>
      <c r="C163" t="s">
        <v>10</v>
      </c>
      <c r="D163" s="10">
        <v>268</v>
      </c>
      <c r="E163" s="10"/>
      <c r="F163" s="10"/>
      <c r="H163" s="1">
        <f>SUM(D163:G163)</f>
        <v>268</v>
      </c>
      <c r="I163" s="1">
        <f>H163</f>
        <v>268</v>
      </c>
      <c r="J163" s="1">
        <f>COUNTA(D163:F163)</f>
        <v>1</v>
      </c>
      <c r="K163" s="1">
        <v>8</v>
      </c>
      <c r="L163" s="1">
        <v>91</v>
      </c>
      <c r="M163" s="1">
        <v>8</v>
      </c>
      <c r="N163" s="1">
        <v>91</v>
      </c>
    </row>
    <row r="164" spans="1:14">
      <c r="A164" s="110" t="s">
        <v>882</v>
      </c>
      <c r="B164" s="111" t="s">
        <v>33</v>
      </c>
      <c r="C164" t="s">
        <v>10</v>
      </c>
      <c r="D164" s="10"/>
      <c r="E164" s="10">
        <v>267</v>
      </c>
      <c r="F164" s="10"/>
      <c r="H164" s="1">
        <f>SUM(D164:G164)</f>
        <v>267</v>
      </c>
      <c r="I164" s="1">
        <f>H164</f>
        <v>267</v>
      </c>
      <c r="J164" s="1">
        <f>COUNTA(D164:F164)</f>
        <v>1</v>
      </c>
      <c r="K164" s="1">
        <v>33</v>
      </c>
      <c r="L164" s="1">
        <v>92</v>
      </c>
      <c r="M164" s="1">
        <v>33</v>
      </c>
      <c r="N164" s="1">
        <v>92</v>
      </c>
    </row>
    <row r="165" spans="1:14">
      <c r="A165" s="106" t="s">
        <v>965</v>
      </c>
      <c r="B165" s="107" t="s">
        <v>33</v>
      </c>
      <c r="C165" s="108" t="s">
        <v>10</v>
      </c>
      <c r="D165" s="109"/>
      <c r="E165" s="109"/>
      <c r="F165" s="109">
        <v>267</v>
      </c>
      <c r="H165" s="1">
        <f>SUM(D165:G165)</f>
        <v>267</v>
      </c>
      <c r="I165" s="1">
        <f>H165</f>
        <v>267</v>
      </c>
      <c r="J165" s="1">
        <f>COUNTA(D165:F165)</f>
        <v>1</v>
      </c>
      <c r="K165" s="1">
        <v>34</v>
      </c>
      <c r="L165" s="1">
        <v>93</v>
      </c>
      <c r="M165" s="1">
        <v>33</v>
      </c>
      <c r="N165" s="1">
        <v>92</v>
      </c>
    </row>
    <row r="166" spans="1:14">
      <c r="A166" s="110" t="s">
        <v>511</v>
      </c>
      <c r="B166" s="111" t="s">
        <v>43</v>
      </c>
      <c r="C166" t="s">
        <v>10</v>
      </c>
      <c r="D166" s="10">
        <v>267</v>
      </c>
      <c r="E166" s="10"/>
      <c r="F166" s="10"/>
      <c r="H166" s="1">
        <f>SUM(D166:G166)</f>
        <v>267</v>
      </c>
      <c r="I166" s="1">
        <f>H166</f>
        <v>267</v>
      </c>
      <c r="J166" s="1">
        <f>COUNTA(D166:F166)</f>
        <v>1</v>
      </c>
      <c r="K166" s="1">
        <v>3</v>
      </c>
      <c r="L166" s="1">
        <v>94</v>
      </c>
      <c r="M166" s="1">
        <v>3</v>
      </c>
      <c r="N166" s="1">
        <v>94</v>
      </c>
    </row>
    <row r="167" spans="1:14">
      <c r="A167" s="106" t="s">
        <v>883</v>
      </c>
      <c r="B167" s="107" t="s">
        <v>32</v>
      </c>
      <c r="C167" s="108" t="s">
        <v>10</v>
      </c>
      <c r="D167" s="109"/>
      <c r="E167" s="109">
        <v>266</v>
      </c>
      <c r="F167" s="109"/>
      <c r="H167" s="1">
        <f>SUM(D167:G167)</f>
        <v>266</v>
      </c>
      <c r="I167" s="1">
        <f>H167</f>
        <v>266</v>
      </c>
      <c r="J167" s="1">
        <f>COUNTA(D167:F167)</f>
        <v>1</v>
      </c>
      <c r="K167" s="1">
        <v>43</v>
      </c>
      <c r="L167" s="1">
        <v>95</v>
      </c>
      <c r="M167" s="1">
        <v>43</v>
      </c>
      <c r="N167" s="1">
        <v>95</v>
      </c>
    </row>
    <row r="168" spans="1:14">
      <c r="A168" s="106" t="s">
        <v>966</v>
      </c>
      <c r="B168" s="107" t="s">
        <v>32</v>
      </c>
      <c r="C168" s="108" t="s">
        <v>10</v>
      </c>
      <c r="D168" s="109"/>
      <c r="E168" s="109"/>
      <c r="F168" s="109">
        <v>266</v>
      </c>
      <c r="H168" s="1">
        <f>SUM(D168:G168)</f>
        <v>266</v>
      </c>
      <c r="I168" s="1">
        <f>H168</f>
        <v>266</v>
      </c>
      <c r="J168" s="1">
        <f>COUNTA(D168:F168)</f>
        <v>1</v>
      </c>
      <c r="K168" s="1">
        <v>44</v>
      </c>
      <c r="L168" s="1">
        <v>96</v>
      </c>
      <c r="M168" s="1">
        <v>43</v>
      </c>
      <c r="N168" s="1">
        <v>95</v>
      </c>
    </row>
    <row r="169" spans="1:14">
      <c r="A169" s="106" t="s">
        <v>57</v>
      </c>
      <c r="B169" s="107" t="s">
        <v>43</v>
      </c>
      <c r="C169" s="108" t="s">
        <v>10</v>
      </c>
      <c r="D169" s="109">
        <v>266</v>
      </c>
      <c r="E169" s="109"/>
      <c r="F169" s="109"/>
      <c r="H169" s="1">
        <f>SUM(D169:G169)</f>
        <v>266</v>
      </c>
      <c r="I169" s="1">
        <f>H169</f>
        <v>266</v>
      </c>
      <c r="J169" s="1">
        <f>COUNTA(D169:F169)</f>
        <v>1</v>
      </c>
      <c r="K169" s="1">
        <v>4</v>
      </c>
      <c r="L169" s="1">
        <v>97</v>
      </c>
      <c r="M169" s="1">
        <v>4</v>
      </c>
      <c r="N169" s="1">
        <v>97</v>
      </c>
    </row>
    <row r="170" spans="1:14">
      <c r="A170" s="110" t="s">
        <v>968</v>
      </c>
      <c r="B170" s="111" t="s">
        <v>32</v>
      </c>
      <c r="C170" t="s">
        <v>10</v>
      </c>
      <c r="D170" s="10"/>
      <c r="E170" s="10"/>
      <c r="F170" s="10">
        <v>265</v>
      </c>
      <c r="H170" s="1">
        <f>SUM(D170:G170)</f>
        <v>265</v>
      </c>
      <c r="I170" s="1">
        <f>H170</f>
        <v>265</v>
      </c>
      <c r="J170" s="1">
        <f>COUNTA(D170:F170)</f>
        <v>1</v>
      </c>
      <c r="K170" s="1">
        <v>45</v>
      </c>
      <c r="L170" s="1">
        <v>98</v>
      </c>
      <c r="M170" s="1">
        <v>45</v>
      </c>
      <c r="N170" s="1">
        <v>98</v>
      </c>
    </row>
    <row r="171" spans="1:14">
      <c r="A171" s="110" t="s">
        <v>512</v>
      </c>
      <c r="B171" s="111" t="s">
        <v>32</v>
      </c>
      <c r="C171" t="s">
        <v>10</v>
      </c>
      <c r="D171" s="10">
        <v>265</v>
      </c>
      <c r="E171" s="10"/>
      <c r="F171" s="10"/>
      <c r="H171" s="1">
        <f>SUM(D171:G171)</f>
        <v>265</v>
      </c>
      <c r="I171" s="1">
        <f>H171</f>
        <v>265</v>
      </c>
      <c r="J171" s="1">
        <f>COUNTA(D171:F171)</f>
        <v>1</v>
      </c>
      <c r="K171" s="1">
        <v>46</v>
      </c>
      <c r="L171" s="1">
        <v>99</v>
      </c>
      <c r="M171" s="1">
        <v>45</v>
      </c>
      <c r="N171" s="1">
        <v>98</v>
      </c>
    </row>
    <row r="172" spans="1:14">
      <c r="A172" s="106" t="s">
        <v>969</v>
      </c>
      <c r="B172" s="107" t="s">
        <v>32</v>
      </c>
      <c r="C172" s="108" t="s">
        <v>10</v>
      </c>
      <c r="D172" s="109"/>
      <c r="E172" s="109"/>
      <c r="F172" s="109">
        <v>264</v>
      </c>
      <c r="H172" s="1">
        <f>SUM(D172:G172)</f>
        <v>264</v>
      </c>
      <c r="I172" s="1">
        <f>H172</f>
        <v>264</v>
      </c>
      <c r="J172" s="1">
        <f>COUNTA(D172:F172)</f>
        <v>1</v>
      </c>
      <c r="K172" s="1">
        <v>47</v>
      </c>
      <c r="L172" s="1">
        <v>100</v>
      </c>
      <c r="M172" s="1">
        <v>47</v>
      </c>
      <c r="N172" s="1">
        <v>100</v>
      </c>
    </row>
    <row r="173" spans="1:14">
      <c r="A173" s="106" t="s">
        <v>514</v>
      </c>
      <c r="B173" s="107" t="s">
        <v>32</v>
      </c>
      <c r="C173" s="108" t="s">
        <v>10</v>
      </c>
      <c r="D173" s="109">
        <v>263</v>
      </c>
      <c r="E173" s="109"/>
      <c r="F173" s="109"/>
      <c r="H173" s="1">
        <f>SUM(D173:G173)</f>
        <v>263</v>
      </c>
      <c r="I173" s="1">
        <f>H173</f>
        <v>263</v>
      </c>
      <c r="J173" s="1">
        <f>COUNTA(D173:F173)</f>
        <v>1</v>
      </c>
      <c r="K173" s="1">
        <v>48</v>
      </c>
      <c r="L173" s="1">
        <v>101</v>
      </c>
      <c r="M173" s="1">
        <v>48</v>
      </c>
      <c r="N173" s="1">
        <v>101</v>
      </c>
    </row>
    <row r="174" spans="1:14">
      <c r="A174" s="110" t="s">
        <v>970</v>
      </c>
      <c r="B174" s="111" t="s">
        <v>33</v>
      </c>
      <c r="C174" t="s">
        <v>10</v>
      </c>
      <c r="D174" s="10"/>
      <c r="E174" s="10"/>
      <c r="F174" s="10">
        <v>263</v>
      </c>
      <c r="H174" s="1">
        <f>SUM(D174:G174)</f>
        <v>263</v>
      </c>
      <c r="I174" s="1">
        <f>H174</f>
        <v>263</v>
      </c>
      <c r="J174" s="1">
        <f>COUNTA(D174:F174)</f>
        <v>1</v>
      </c>
      <c r="K174" s="1">
        <v>35</v>
      </c>
      <c r="L174" s="1">
        <v>102</v>
      </c>
      <c r="M174" s="1">
        <v>35</v>
      </c>
      <c r="N174" s="1">
        <v>102</v>
      </c>
    </row>
    <row r="175" spans="1:14">
      <c r="A175" s="106" t="s">
        <v>885</v>
      </c>
      <c r="B175" s="107" t="s">
        <v>32</v>
      </c>
      <c r="C175" s="108" t="s">
        <v>10</v>
      </c>
      <c r="D175" s="109"/>
      <c r="E175" s="109">
        <v>262</v>
      </c>
      <c r="F175" s="109"/>
      <c r="H175" s="1">
        <f>SUM(D175:G175)</f>
        <v>262</v>
      </c>
      <c r="I175" s="1">
        <f>H175</f>
        <v>262</v>
      </c>
      <c r="J175" s="1">
        <f>COUNTA(D175:F175)</f>
        <v>1</v>
      </c>
      <c r="K175" s="1">
        <v>49</v>
      </c>
      <c r="L175" s="1">
        <v>103</v>
      </c>
      <c r="M175" s="1">
        <v>49</v>
      </c>
      <c r="N175" s="1">
        <v>103</v>
      </c>
    </row>
    <row r="176" spans="1:14">
      <c r="A176" s="106" t="s">
        <v>971</v>
      </c>
      <c r="B176" s="107" t="s">
        <v>32</v>
      </c>
      <c r="C176" s="108" t="s">
        <v>10</v>
      </c>
      <c r="D176" s="109"/>
      <c r="E176" s="109"/>
      <c r="F176" s="109">
        <v>262</v>
      </c>
      <c r="H176" s="1">
        <f>SUM(D176:G176)</f>
        <v>262</v>
      </c>
      <c r="I176" s="1">
        <f>H176</f>
        <v>262</v>
      </c>
      <c r="J176" s="1">
        <f>COUNTA(D176:F176)</f>
        <v>1</v>
      </c>
      <c r="K176" s="1">
        <v>50</v>
      </c>
      <c r="L176" s="1">
        <v>104</v>
      </c>
      <c r="M176" s="1">
        <v>49</v>
      </c>
      <c r="N176" s="1">
        <v>103</v>
      </c>
    </row>
    <row r="177" spans="1:14">
      <c r="A177" s="110" t="s">
        <v>15</v>
      </c>
      <c r="B177" s="111" t="s">
        <v>33</v>
      </c>
      <c r="C177" t="s">
        <v>10</v>
      </c>
      <c r="D177" s="10">
        <v>262</v>
      </c>
      <c r="E177" s="10"/>
      <c r="F177" s="10"/>
      <c r="H177" s="1">
        <f>SUM(D177:G177)</f>
        <v>262</v>
      </c>
      <c r="I177" s="1">
        <f>H177</f>
        <v>262</v>
      </c>
      <c r="J177" s="1">
        <f>COUNTA(D177:F177)</f>
        <v>1</v>
      </c>
      <c r="K177" s="1">
        <v>36</v>
      </c>
      <c r="L177" s="1">
        <v>105</v>
      </c>
      <c r="M177" s="1">
        <v>36</v>
      </c>
      <c r="N177" s="1">
        <v>105</v>
      </c>
    </row>
    <row r="178" spans="1:14">
      <c r="A178" s="106" t="s">
        <v>76</v>
      </c>
      <c r="B178" s="107" t="s">
        <v>33</v>
      </c>
      <c r="C178" s="108" t="s">
        <v>10</v>
      </c>
      <c r="D178" s="109"/>
      <c r="E178" s="109">
        <v>261</v>
      </c>
      <c r="F178" s="109"/>
      <c r="H178" s="1">
        <f>SUM(D178:G178)</f>
        <v>261</v>
      </c>
      <c r="I178" s="1">
        <f>H178</f>
        <v>261</v>
      </c>
      <c r="J178" s="1">
        <f>COUNTA(D178:F178)</f>
        <v>1</v>
      </c>
      <c r="K178" s="1">
        <v>37</v>
      </c>
      <c r="L178" s="1">
        <v>106</v>
      </c>
      <c r="M178" s="1">
        <v>37</v>
      </c>
      <c r="N178" s="1">
        <v>106</v>
      </c>
    </row>
    <row r="179" spans="1:14">
      <c r="A179" s="110" t="s">
        <v>515</v>
      </c>
      <c r="B179" s="111" t="s">
        <v>34</v>
      </c>
      <c r="C179" t="s">
        <v>10</v>
      </c>
      <c r="D179" s="10">
        <v>261</v>
      </c>
      <c r="E179" s="10"/>
      <c r="F179" s="10"/>
      <c r="H179" s="1">
        <f>SUM(D179:G179)</f>
        <v>261</v>
      </c>
      <c r="I179" s="1">
        <f>H179</f>
        <v>261</v>
      </c>
      <c r="J179" s="1">
        <f>COUNTA(D179:F179)</f>
        <v>1</v>
      </c>
      <c r="K179" s="1">
        <v>9</v>
      </c>
      <c r="L179" s="1">
        <v>107</v>
      </c>
      <c r="M179" s="1">
        <v>9</v>
      </c>
      <c r="N179" s="1">
        <v>107</v>
      </c>
    </row>
    <row r="180" spans="1:14">
      <c r="A180" s="106" t="s">
        <v>972</v>
      </c>
      <c r="B180" s="107" t="s">
        <v>34</v>
      </c>
      <c r="C180" s="108" t="s">
        <v>10</v>
      </c>
      <c r="D180" s="109"/>
      <c r="E180" s="109"/>
      <c r="F180" s="109">
        <v>261</v>
      </c>
      <c r="H180" s="1">
        <f>SUM(D180:G180)</f>
        <v>261</v>
      </c>
      <c r="I180" s="1">
        <f>H180</f>
        <v>261</v>
      </c>
      <c r="J180" s="1">
        <f>COUNTA(D180:F180)</f>
        <v>1</v>
      </c>
      <c r="K180" s="1">
        <v>10</v>
      </c>
      <c r="L180" s="1">
        <v>108</v>
      </c>
      <c r="M180" s="1">
        <v>9</v>
      </c>
      <c r="N180" s="1">
        <v>107</v>
      </c>
    </row>
    <row r="181" spans="1:14">
      <c r="A181" s="106" t="s">
        <v>973</v>
      </c>
      <c r="B181" s="107" t="s">
        <v>32</v>
      </c>
      <c r="C181" s="108" t="s">
        <v>10</v>
      </c>
      <c r="D181" s="109"/>
      <c r="E181" s="109"/>
      <c r="F181" s="109">
        <v>260</v>
      </c>
      <c r="H181" s="1">
        <f>SUM(D181:G181)</f>
        <v>260</v>
      </c>
      <c r="I181" s="1">
        <f>H181</f>
        <v>260</v>
      </c>
      <c r="J181" s="1">
        <f>COUNTA(D181:F181)</f>
        <v>1</v>
      </c>
      <c r="K181" s="1">
        <v>51</v>
      </c>
      <c r="L181" s="1">
        <v>109</v>
      </c>
      <c r="M181" s="1">
        <v>51</v>
      </c>
      <c r="N181" s="1">
        <v>109</v>
      </c>
    </row>
    <row r="182" spans="1:14">
      <c r="A182" s="106" t="s">
        <v>516</v>
      </c>
      <c r="B182" s="107" t="s">
        <v>32</v>
      </c>
      <c r="C182" s="108" t="s">
        <v>10</v>
      </c>
      <c r="D182" s="109">
        <v>260</v>
      </c>
      <c r="E182" s="109"/>
      <c r="F182" s="109"/>
      <c r="H182" s="1">
        <f>SUM(D182:G182)</f>
        <v>260</v>
      </c>
      <c r="I182" s="1">
        <f>H182</f>
        <v>260</v>
      </c>
      <c r="J182" s="1">
        <f>COUNTA(D182:F182)</f>
        <v>1</v>
      </c>
      <c r="K182" s="1">
        <v>52</v>
      </c>
      <c r="L182" s="1">
        <v>110</v>
      </c>
      <c r="M182" s="1">
        <v>51</v>
      </c>
      <c r="N182" s="1">
        <v>109</v>
      </c>
    </row>
    <row r="183" spans="1:14">
      <c r="A183" s="110" t="s">
        <v>517</v>
      </c>
      <c r="B183" s="111" t="s">
        <v>33</v>
      </c>
      <c r="C183" t="s">
        <v>10</v>
      </c>
      <c r="D183" s="10">
        <v>259</v>
      </c>
      <c r="E183" s="10"/>
      <c r="F183" s="10"/>
      <c r="H183" s="1">
        <f>SUM(D183:G183)</f>
        <v>259</v>
      </c>
      <c r="I183" s="1">
        <f>H183</f>
        <v>259</v>
      </c>
      <c r="J183" s="1">
        <f>COUNTA(D183:F183)</f>
        <v>1</v>
      </c>
      <c r="K183" s="1">
        <v>38</v>
      </c>
      <c r="L183" s="1">
        <v>111</v>
      </c>
      <c r="M183" s="1">
        <v>38</v>
      </c>
      <c r="N183" s="1">
        <v>111</v>
      </c>
    </row>
    <row r="184" spans="1:14">
      <c r="A184" s="106" t="s">
        <v>887</v>
      </c>
      <c r="B184" s="107" t="s">
        <v>33</v>
      </c>
      <c r="C184" s="108" t="s">
        <v>10</v>
      </c>
      <c r="D184" s="109"/>
      <c r="E184" s="109">
        <v>259</v>
      </c>
      <c r="F184" s="109"/>
      <c r="H184" s="1">
        <f>SUM(D184:G184)</f>
        <v>259</v>
      </c>
      <c r="I184" s="1">
        <f>H184</f>
        <v>259</v>
      </c>
      <c r="J184" s="1">
        <f>COUNTA(D184:F184)</f>
        <v>1</v>
      </c>
      <c r="K184" s="1">
        <v>39</v>
      </c>
      <c r="L184" s="1">
        <v>112</v>
      </c>
      <c r="M184" s="1">
        <v>38</v>
      </c>
      <c r="N184" s="1">
        <v>111</v>
      </c>
    </row>
    <row r="185" spans="1:14">
      <c r="A185" s="110" t="s">
        <v>975</v>
      </c>
      <c r="B185" s="111" t="s">
        <v>34</v>
      </c>
      <c r="C185" t="s">
        <v>10</v>
      </c>
      <c r="D185" s="10"/>
      <c r="E185" s="10"/>
      <c r="F185" s="10">
        <v>259</v>
      </c>
      <c r="H185" s="1">
        <f>SUM(D185:G185)</f>
        <v>259</v>
      </c>
      <c r="I185" s="1">
        <f>H185</f>
        <v>259</v>
      </c>
      <c r="J185" s="1">
        <f>COUNTA(D185:F185)</f>
        <v>1</v>
      </c>
      <c r="K185" s="1">
        <v>11</v>
      </c>
      <c r="L185" s="1">
        <v>113</v>
      </c>
      <c r="M185" s="1">
        <v>11</v>
      </c>
      <c r="N185" s="1">
        <v>113</v>
      </c>
    </row>
    <row r="186" spans="1:14">
      <c r="A186" s="106" t="s">
        <v>976</v>
      </c>
      <c r="B186" s="107" t="s">
        <v>32</v>
      </c>
      <c r="C186" s="108" t="s">
        <v>10</v>
      </c>
      <c r="D186" s="109"/>
      <c r="E186" s="109"/>
      <c r="F186" s="109">
        <v>258</v>
      </c>
      <c r="H186" s="1">
        <f>SUM(D186:G186)</f>
        <v>258</v>
      </c>
      <c r="I186" s="1">
        <f>H186</f>
        <v>258</v>
      </c>
      <c r="J186" s="1">
        <f>COUNTA(D186:F186)</f>
        <v>1</v>
      </c>
      <c r="K186" s="1">
        <v>53</v>
      </c>
      <c r="L186" s="1">
        <v>114</v>
      </c>
      <c r="M186" s="1">
        <v>53</v>
      </c>
      <c r="N186" s="1">
        <v>114</v>
      </c>
    </row>
    <row r="187" spans="1:14">
      <c r="A187" s="106" t="s">
        <v>922</v>
      </c>
      <c r="B187" s="107" t="s">
        <v>32</v>
      </c>
      <c r="C187" s="108" t="s">
        <v>10</v>
      </c>
      <c r="D187" s="109"/>
      <c r="E187" s="109">
        <v>258</v>
      </c>
      <c r="F187" s="109"/>
      <c r="H187" s="1">
        <f>SUM(D187:G187)</f>
        <v>258</v>
      </c>
      <c r="I187" s="1">
        <f>H187</f>
        <v>258</v>
      </c>
      <c r="J187" s="1">
        <f>COUNTA(D187:F187)</f>
        <v>1</v>
      </c>
      <c r="K187" s="1">
        <v>54</v>
      </c>
      <c r="L187" s="1">
        <v>115</v>
      </c>
      <c r="M187" s="1">
        <v>53</v>
      </c>
      <c r="N187" s="1">
        <v>114</v>
      </c>
    </row>
    <row r="188" spans="1:14">
      <c r="A188" s="110" t="s">
        <v>978</v>
      </c>
      <c r="B188" s="111" t="s">
        <v>32</v>
      </c>
      <c r="C188" t="s">
        <v>10</v>
      </c>
      <c r="D188" s="10"/>
      <c r="E188" s="10"/>
      <c r="F188" s="10">
        <v>257</v>
      </c>
      <c r="H188" s="1">
        <f>SUM(D188:G188)</f>
        <v>257</v>
      </c>
      <c r="I188" s="1">
        <f>H188</f>
        <v>257</v>
      </c>
      <c r="J188" s="1">
        <f>COUNTA(D188:F188)</f>
        <v>1</v>
      </c>
      <c r="K188" s="1">
        <v>55</v>
      </c>
      <c r="L188" s="1">
        <v>116</v>
      </c>
      <c r="M188" s="1">
        <v>55</v>
      </c>
      <c r="N188" s="1">
        <v>116</v>
      </c>
    </row>
    <row r="189" spans="1:14">
      <c r="A189" s="106" t="s">
        <v>518</v>
      </c>
      <c r="B189" s="107" t="s">
        <v>32</v>
      </c>
      <c r="C189" s="108" t="s">
        <v>10</v>
      </c>
      <c r="D189" s="109">
        <v>257</v>
      </c>
      <c r="E189" s="109"/>
      <c r="F189" s="109"/>
      <c r="H189" s="1">
        <f>SUM(D189:G189)</f>
        <v>257</v>
      </c>
      <c r="I189" s="1">
        <f>H189</f>
        <v>257</v>
      </c>
      <c r="J189" s="1">
        <f>COUNTA(D189:F189)</f>
        <v>1</v>
      </c>
      <c r="K189" s="1">
        <v>56</v>
      </c>
      <c r="L189" s="1">
        <v>117</v>
      </c>
      <c r="M189" s="1">
        <v>55</v>
      </c>
      <c r="N189" s="1">
        <v>116</v>
      </c>
    </row>
    <row r="190" spans="1:14">
      <c r="A190" s="106" t="s">
        <v>890</v>
      </c>
      <c r="B190" s="107" t="s">
        <v>33</v>
      </c>
      <c r="C190" s="108" t="s">
        <v>10</v>
      </c>
      <c r="D190" s="109"/>
      <c r="E190" s="109">
        <v>257</v>
      </c>
      <c r="F190" s="109"/>
      <c r="H190" s="1">
        <f>SUM(D190:G190)</f>
        <v>257</v>
      </c>
      <c r="I190" s="1">
        <f>H190</f>
        <v>257</v>
      </c>
      <c r="J190" s="1">
        <f>COUNTA(D190:F190)</f>
        <v>1</v>
      </c>
      <c r="K190" s="1">
        <v>40</v>
      </c>
      <c r="L190" s="1">
        <v>118</v>
      </c>
      <c r="M190" s="1">
        <v>40</v>
      </c>
      <c r="N190" s="1">
        <v>118</v>
      </c>
    </row>
    <row r="191" spans="1:14">
      <c r="A191" s="110" t="s">
        <v>519</v>
      </c>
      <c r="B191" s="111" t="s">
        <v>39</v>
      </c>
      <c r="C191" t="s">
        <v>10</v>
      </c>
      <c r="D191" s="10">
        <v>256</v>
      </c>
      <c r="E191" s="10"/>
      <c r="F191" s="10"/>
      <c r="H191" s="1">
        <f>SUM(D191:G191)</f>
        <v>256</v>
      </c>
      <c r="I191" s="1">
        <f>H191</f>
        <v>256</v>
      </c>
      <c r="J191" s="1">
        <f>COUNTA(D191:F191)</f>
        <v>1</v>
      </c>
      <c r="K191" s="1">
        <v>2</v>
      </c>
      <c r="L191" s="1">
        <v>119</v>
      </c>
      <c r="M191" s="1">
        <v>2</v>
      </c>
      <c r="N191" s="1">
        <v>119</v>
      </c>
    </row>
    <row r="192" spans="1:14">
      <c r="A192" s="106" t="s">
        <v>980</v>
      </c>
      <c r="B192" s="107" t="s">
        <v>32</v>
      </c>
      <c r="C192" s="108" t="s">
        <v>10</v>
      </c>
      <c r="D192" s="109"/>
      <c r="E192" s="109"/>
      <c r="F192" s="109">
        <v>256</v>
      </c>
      <c r="H192" s="1">
        <f>SUM(D192:G192)</f>
        <v>256</v>
      </c>
      <c r="I192" s="1">
        <f>H192</f>
        <v>256</v>
      </c>
      <c r="J192" s="1">
        <f>COUNTA(D192:F192)</f>
        <v>1</v>
      </c>
      <c r="K192" s="1">
        <v>57</v>
      </c>
      <c r="L192" s="1">
        <v>120</v>
      </c>
      <c r="M192" s="1">
        <v>57</v>
      </c>
      <c r="N192" s="1">
        <v>120</v>
      </c>
    </row>
    <row r="193" spans="1:14">
      <c r="A193" s="106" t="s">
        <v>892</v>
      </c>
      <c r="B193" s="107" t="s">
        <v>33</v>
      </c>
      <c r="C193" s="108" t="s">
        <v>10</v>
      </c>
      <c r="D193" s="109"/>
      <c r="E193" s="109">
        <v>256</v>
      </c>
      <c r="F193" s="109"/>
      <c r="H193" s="1">
        <f>SUM(D193:G193)</f>
        <v>256</v>
      </c>
      <c r="I193" s="1">
        <f>H193</f>
        <v>256</v>
      </c>
      <c r="J193" s="1">
        <f>COUNTA(D193:F193)</f>
        <v>1</v>
      </c>
      <c r="K193" s="1">
        <v>41</v>
      </c>
      <c r="L193" s="1">
        <v>121</v>
      </c>
      <c r="M193" s="1">
        <v>41</v>
      </c>
      <c r="N193" s="1">
        <v>121</v>
      </c>
    </row>
    <row r="194" spans="1:14">
      <c r="A194" s="106" t="s">
        <v>520</v>
      </c>
      <c r="B194" s="107" t="s">
        <v>33</v>
      </c>
      <c r="C194" s="108" t="s">
        <v>10</v>
      </c>
      <c r="D194" s="109">
        <v>255</v>
      </c>
      <c r="E194" s="109"/>
      <c r="F194" s="109"/>
      <c r="H194" s="1">
        <f>SUM(D194:G194)</f>
        <v>255</v>
      </c>
      <c r="I194" s="1">
        <f>H194</f>
        <v>255</v>
      </c>
      <c r="J194" s="1">
        <f>COUNTA(D194:F194)</f>
        <v>1</v>
      </c>
      <c r="K194" s="1">
        <v>42</v>
      </c>
      <c r="L194" s="1">
        <v>122</v>
      </c>
      <c r="M194" s="1">
        <v>42</v>
      </c>
      <c r="N194" s="1">
        <v>122</v>
      </c>
    </row>
    <row r="195" spans="1:14">
      <c r="A195" s="110" t="s">
        <v>981</v>
      </c>
      <c r="B195" s="111" t="s">
        <v>33</v>
      </c>
      <c r="C195" t="s">
        <v>10</v>
      </c>
      <c r="D195" s="10"/>
      <c r="E195" s="10"/>
      <c r="F195" s="10">
        <v>255</v>
      </c>
      <c r="H195" s="1">
        <f>SUM(D195:G195)</f>
        <v>255</v>
      </c>
      <c r="I195" s="1">
        <f>H195</f>
        <v>255</v>
      </c>
      <c r="J195" s="1">
        <f>COUNTA(D195:F195)</f>
        <v>1</v>
      </c>
      <c r="K195" s="1">
        <v>43</v>
      </c>
      <c r="L195" s="1">
        <v>123</v>
      </c>
      <c r="M195" s="1">
        <v>42</v>
      </c>
      <c r="N195" s="1">
        <v>122</v>
      </c>
    </row>
    <row r="196" spans="1:14">
      <c r="A196" s="106" t="s">
        <v>982</v>
      </c>
      <c r="B196" s="107" t="s">
        <v>32</v>
      </c>
      <c r="C196" s="108" t="s">
        <v>10</v>
      </c>
      <c r="D196" s="109"/>
      <c r="E196" s="109"/>
      <c r="F196" s="109">
        <v>254</v>
      </c>
      <c r="H196" s="1">
        <f>SUM(D196:G196)</f>
        <v>254</v>
      </c>
      <c r="I196" s="1">
        <f>H196</f>
        <v>254</v>
      </c>
      <c r="J196" s="1">
        <f>COUNTA(D196:F196)</f>
        <v>1</v>
      </c>
      <c r="K196" s="1">
        <v>58</v>
      </c>
      <c r="L196" s="1">
        <v>124</v>
      </c>
      <c r="M196" s="1">
        <v>58</v>
      </c>
      <c r="N196" s="1">
        <v>124</v>
      </c>
    </row>
    <row r="197" spans="1:14">
      <c r="A197" s="106" t="s">
        <v>521</v>
      </c>
      <c r="B197" s="107" t="s">
        <v>32</v>
      </c>
      <c r="C197" s="108" t="s">
        <v>10</v>
      </c>
      <c r="D197" s="109">
        <v>254</v>
      </c>
      <c r="E197" s="109"/>
      <c r="F197" s="109"/>
      <c r="H197" s="1">
        <f>SUM(D197:G197)</f>
        <v>254</v>
      </c>
      <c r="I197" s="1">
        <f>H197</f>
        <v>254</v>
      </c>
      <c r="J197" s="1">
        <f>COUNTA(D197:F197)</f>
        <v>1</v>
      </c>
      <c r="K197" s="1">
        <v>59</v>
      </c>
      <c r="L197" s="1">
        <v>125</v>
      </c>
      <c r="M197" s="1">
        <v>58</v>
      </c>
      <c r="N197" s="1">
        <v>124</v>
      </c>
    </row>
    <row r="198" spans="1:14">
      <c r="A198" s="110" t="s">
        <v>983</v>
      </c>
      <c r="B198" s="111" t="s">
        <v>32</v>
      </c>
      <c r="C198" t="s">
        <v>10</v>
      </c>
      <c r="D198" s="10"/>
      <c r="E198" s="10"/>
      <c r="F198" s="10">
        <v>253</v>
      </c>
      <c r="H198" s="1">
        <f>SUM(D198:G198)</f>
        <v>253</v>
      </c>
      <c r="I198" s="1">
        <f>H198</f>
        <v>253</v>
      </c>
      <c r="J198" s="1">
        <f>COUNTA(D198:F198)</f>
        <v>1</v>
      </c>
      <c r="K198" s="1">
        <v>60</v>
      </c>
      <c r="L198" s="1">
        <v>126</v>
      </c>
      <c r="M198" s="1">
        <v>60</v>
      </c>
      <c r="N198" s="1">
        <v>126</v>
      </c>
    </row>
    <row r="199" spans="1:14">
      <c r="A199" s="106" t="s">
        <v>896</v>
      </c>
      <c r="B199" s="107" t="s">
        <v>34</v>
      </c>
      <c r="C199" s="108" t="s">
        <v>10</v>
      </c>
      <c r="D199" s="109"/>
      <c r="E199" s="109">
        <v>253</v>
      </c>
      <c r="F199" s="109"/>
      <c r="H199" s="1">
        <f>SUM(D199:G199)</f>
        <v>253</v>
      </c>
      <c r="I199" s="1">
        <f>H199</f>
        <v>253</v>
      </c>
      <c r="J199" s="1">
        <f>COUNTA(D199:F199)</f>
        <v>1</v>
      </c>
      <c r="K199" s="1">
        <v>12</v>
      </c>
      <c r="L199" s="1">
        <v>127</v>
      </c>
      <c r="M199" s="1">
        <v>12</v>
      </c>
      <c r="N199" s="1">
        <v>127</v>
      </c>
    </row>
    <row r="200" spans="1:14">
      <c r="A200" s="106" t="s">
        <v>522</v>
      </c>
      <c r="B200" s="107" t="s">
        <v>34</v>
      </c>
      <c r="C200" s="108" t="s">
        <v>10</v>
      </c>
      <c r="D200" s="109">
        <v>253</v>
      </c>
      <c r="E200" s="109"/>
      <c r="F200" s="109"/>
      <c r="H200" s="1">
        <f>SUM(D200:G200)</f>
        <v>253</v>
      </c>
      <c r="I200" s="1">
        <f>H200</f>
        <v>253</v>
      </c>
      <c r="J200" s="1">
        <f>COUNTA(D200:F200)</f>
        <v>1</v>
      </c>
      <c r="K200" s="1">
        <v>13</v>
      </c>
      <c r="L200" s="1">
        <v>128</v>
      </c>
      <c r="M200" s="1">
        <v>12</v>
      </c>
      <c r="N200" s="1">
        <v>127</v>
      </c>
    </row>
    <row r="201" spans="1:14">
      <c r="A201" s="106" t="s">
        <v>984</v>
      </c>
      <c r="B201" s="107" t="s">
        <v>34</v>
      </c>
      <c r="C201" s="108" t="s">
        <v>10</v>
      </c>
      <c r="D201" s="109"/>
      <c r="E201" s="109"/>
      <c r="F201" s="109">
        <v>252</v>
      </c>
      <c r="H201" s="1">
        <f>SUM(D201:G201)</f>
        <v>252</v>
      </c>
      <c r="I201" s="1">
        <f>H201</f>
        <v>252</v>
      </c>
      <c r="J201" s="1">
        <f>COUNTA(D201:F201)</f>
        <v>1</v>
      </c>
      <c r="K201" s="1">
        <v>14</v>
      </c>
      <c r="L201" s="1">
        <v>129</v>
      </c>
      <c r="M201" s="1">
        <v>14</v>
      </c>
      <c r="N201" s="1">
        <v>129</v>
      </c>
    </row>
    <row r="202" spans="1:14">
      <c r="A202" s="110" t="s">
        <v>897</v>
      </c>
      <c r="B202" s="111" t="s">
        <v>43</v>
      </c>
      <c r="C202" t="s">
        <v>10</v>
      </c>
      <c r="D202" s="10"/>
      <c r="E202" s="10">
        <v>252</v>
      </c>
      <c r="F202" s="10"/>
      <c r="H202" s="1">
        <f>SUM(D202:G202)</f>
        <v>252</v>
      </c>
      <c r="I202" s="1">
        <f>H202</f>
        <v>252</v>
      </c>
      <c r="J202" s="1">
        <f>COUNTA(D202:F202)</f>
        <v>1</v>
      </c>
      <c r="K202" s="1">
        <v>5</v>
      </c>
      <c r="L202" s="1">
        <v>130</v>
      </c>
      <c r="M202" s="1">
        <v>5</v>
      </c>
      <c r="N202" s="1">
        <v>130</v>
      </c>
    </row>
    <row r="203" spans="1:14">
      <c r="A203" s="106" t="s">
        <v>985</v>
      </c>
      <c r="B203" s="107" t="s">
        <v>32</v>
      </c>
      <c r="C203" s="108" t="s">
        <v>10</v>
      </c>
      <c r="D203" s="109"/>
      <c r="E203" s="109"/>
      <c r="F203" s="109">
        <v>251</v>
      </c>
      <c r="H203" s="1">
        <f>SUM(D203:G203)</f>
        <v>251</v>
      </c>
      <c r="I203" s="1">
        <f>H203</f>
        <v>251</v>
      </c>
      <c r="J203" s="1">
        <f>COUNTA(D203:F203)</f>
        <v>1</v>
      </c>
      <c r="K203" s="1">
        <v>61</v>
      </c>
      <c r="L203" s="1">
        <v>131</v>
      </c>
      <c r="M203" s="1">
        <v>61</v>
      </c>
      <c r="N203" s="1">
        <v>131</v>
      </c>
    </row>
    <row r="204" spans="1:14">
      <c r="A204" s="110" t="s">
        <v>523</v>
      </c>
      <c r="B204" s="111" t="s">
        <v>32</v>
      </c>
      <c r="C204" t="s">
        <v>10</v>
      </c>
      <c r="D204" s="10">
        <v>251</v>
      </c>
      <c r="E204" s="10"/>
      <c r="F204" s="10"/>
      <c r="H204" s="1">
        <f>SUM(D204:G204)</f>
        <v>251</v>
      </c>
      <c r="I204" s="1">
        <f>H204</f>
        <v>251</v>
      </c>
      <c r="J204" s="1">
        <f>COUNTA(D204:F204)</f>
        <v>1</v>
      </c>
      <c r="K204" s="1">
        <v>62</v>
      </c>
      <c r="L204" s="1">
        <v>132</v>
      </c>
      <c r="M204" s="1">
        <v>61</v>
      </c>
      <c r="N204" s="1">
        <v>131</v>
      </c>
    </row>
    <row r="205" spans="1:14">
      <c r="A205" s="106" t="s">
        <v>898</v>
      </c>
      <c r="B205" s="107" t="s">
        <v>47</v>
      </c>
      <c r="C205" s="108" t="s">
        <v>10</v>
      </c>
      <c r="D205" s="109"/>
      <c r="E205" s="109">
        <v>251</v>
      </c>
      <c r="F205" s="109"/>
      <c r="H205" s="1">
        <f>SUM(D205:G205)</f>
        <v>251</v>
      </c>
      <c r="I205" s="1">
        <f>H205</f>
        <v>251</v>
      </c>
      <c r="J205" s="1">
        <f>COUNTA(D205:F205)</f>
        <v>1</v>
      </c>
      <c r="K205" s="1">
        <v>2</v>
      </c>
      <c r="L205" s="1">
        <v>133</v>
      </c>
      <c r="M205" s="1">
        <v>2</v>
      </c>
      <c r="N205" s="1">
        <v>133</v>
      </c>
    </row>
    <row r="206" spans="1:14">
      <c r="A206" s="110" t="s">
        <v>524</v>
      </c>
      <c r="B206" s="111" t="s">
        <v>39</v>
      </c>
      <c r="C206" t="s">
        <v>10</v>
      </c>
      <c r="D206" s="10">
        <v>250</v>
      </c>
      <c r="E206" s="10"/>
      <c r="F206" s="10"/>
      <c r="H206" s="1">
        <f>SUM(D206:G206)</f>
        <v>250</v>
      </c>
      <c r="I206" s="1">
        <f>H206</f>
        <v>250</v>
      </c>
      <c r="J206" s="1">
        <f>COUNTA(D206:F206)</f>
        <v>1</v>
      </c>
      <c r="K206" s="1">
        <v>3</v>
      </c>
      <c r="L206" s="1">
        <v>134</v>
      </c>
      <c r="M206" s="1">
        <v>3</v>
      </c>
      <c r="N206" s="1">
        <v>134</v>
      </c>
    </row>
    <row r="207" spans="1:14">
      <c r="A207" s="110" t="s">
        <v>986</v>
      </c>
      <c r="B207" s="111" t="s">
        <v>43</v>
      </c>
      <c r="C207" t="s">
        <v>10</v>
      </c>
      <c r="D207" s="10"/>
      <c r="E207" s="10"/>
      <c r="F207" s="10">
        <v>250</v>
      </c>
      <c r="H207" s="1">
        <f>SUM(D207:G207)</f>
        <v>250</v>
      </c>
      <c r="I207" s="1">
        <f>H207</f>
        <v>250</v>
      </c>
      <c r="J207" s="1">
        <f>COUNTA(D207:F207)</f>
        <v>1</v>
      </c>
      <c r="K207" s="1">
        <v>6</v>
      </c>
      <c r="L207" s="1">
        <v>135</v>
      </c>
      <c r="M207" s="1">
        <v>6</v>
      </c>
      <c r="N207" s="1">
        <v>135</v>
      </c>
    </row>
    <row r="208" spans="1:14">
      <c r="A208" s="110" t="s">
        <v>899</v>
      </c>
      <c r="B208" s="111" t="s">
        <v>47</v>
      </c>
      <c r="C208" t="s">
        <v>10</v>
      </c>
      <c r="D208" s="10"/>
      <c r="E208" s="10">
        <v>250</v>
      </c>
      <c r="F208" s="10"/>
      <c r="H208" s="1">
        <f>SUM(D208:G208)</f>
        <v>250</v>
      </c>
      <c r="I208" s="1">
        <f>H208</f>
        <v>250</v>
      </c>
      <c r="J208" s="1">
        <f>COUNTA(D208:F208)</f>
        <v>1</v>
      </c>
      <c r="K208" s="1">
        <v>3</v>
      </c>
      <c r="L208" s="1">
        <v>136</v>
      </c>
      <c r="M208" s="1">
        <v>3</v>
      </c>
      <c r="N208" s="1">
        <v>136</v>
      </c>
    </row>
    <row r="209" spans="1:14">
      <c r="A209" s="110" t="s">
        <v>902</v>
      </c>
      <c r="B209" s="111" t="s">
        <v>32</v>
      </c>
      <c r="C209" t="s">
        <v>10</v>
      </c>
      <c r="D209" s="10"/>
      <c r="E209" s="10">
        <v>249</v>
      </c>
      <c r="F209" s="10"/>
      <c r="H209" s="1">
        <f>SUM(D209:G209)</f>
        <v>249</v>
      </c>
      <c r="I209" s="1">
        <f>H209</f>
        <v>249</v>
      </c>
      <c r="J209" s="1">
        <f>COUNTA(D209:F209)</f>
        <v>1</v>
      </c>
      <c r="K209" s="1">
        <v>63</v>
      </c>
      <c r="L209" s="1">
        <v>137</v>
      </c>
      <c r="M209" s="1">
        <v>63</v>
      </c>
      <c r="N209" s="1">
        <v>137</v>
      </c>
    </row>
    <row r="210" spans="1:14">
      <c r="A210" s="106" t="s">
        <v>525</v>
      </c>
      <c r="B210" s="107" t="s">
        <v>32</v>
      </c>
      <c r="C210" s="108" t="s">
        <v>10</v>
      </c>
      <c r="D210" s="109">
        <v>249</v>
      </c>
      <c r="E210" s="109"/>
      <c r="F210" s="109"/>
      <c r="H210" s="1">
        <f>SUM(D210:G210)</f>
        <v>249</v>
      </c>
      <c r="I210" s="1">
        <f>H210</f>
        <v>249</v>
      </c>
      <c r="J210" s="1">
        <f>COUNTA(D210:F210)</f>
        <v>1</v>
      </c>
      <c r="K210" s="1">
        <v>64</v>
      </c>
      <c r="L210" s="1">
        <v>138</v>
      </c>
      <c r="M210" s="1">
        <v>63</v>
      </c>
      <c r="N210" s="1">
        <v>137</v>
      </c>
    </row>
    <row r="211" spans="1:14">
      <c r="A211" s="106" t="s">
        <v>526</v>
      </c>
      <c r="B211" s="107" t="s">
        <v>33</v>
      </c>
      <c r="C211" s="108" t="s">
        <v>10</v>
      </c>
      <c r="D211" s="109">
        <v>248</v>
      </c>
      <c r="E211" s="109"/>
      <c r="F211" s="109"/>
      <c r="H211" s="1">
        <f>SUM(D211:G211)</f>
        <v>248</v>
      </c>
      <c r="I211" s="1">
        <f>H211</f>
        <v>248</v>
      </c>
      <c r="J211" s="1">
        <f>COUNTA(D211:F211)</f>
        <v>1</v>
      </c>
      <c r="K211" s="1">
        <v>44</v>
      </c>
      <c r="L211" s="1">
        <v>139</v>
      </c>
      <c r="M211" s="1">
        <v>44</v>
      </c>
      <c r="N211" s="1">
        <v>139</v>
      </c>
    </row>
    <row r="212" spans="1:14">
      <c r="A212" s="110" t="s">
        <v>987</v>
      </c>
      <c r="B212" s="111" t="s">
        <v>34</v>
      </c>
      <c r="C212" t="s">
        <v>10</v>
      </c>
      <c r="D212" s="10"/>
      <c r="E212" s="10"/>
      <c r="F212" s="10">
        <v>248</v>
      </c>
      <c r="H212" s="1">
        <f>SUM(D212:G212)</f>
        <v>248</v>
      </c>
      <c r="I212" s="1">
        <f>H212</f>
        <v>248</v>
      </c>
      <c r="J212" s="1">
        <f>COUNTA(D212:F212)</f>
        <v>1</v>
      </c>
      <c r="K212" s="1">
        <v>15</v>
      </c>
      <c r="L212" s="1">
        <v>140</v>
      </c>
      <c r="M212" s="1">
        <v>15</v>
      </c>
      <c r="N212" s="1">
        <v>140</v>
      </c>
    </row>
    <row r="213" spans="1:14">
      <c r="A213" s="106" t="s">
        <v>904</v>
      </c>
      <c r="B213" s="107" t="s">
        <v>34</v>
      </c>
      <c r="C213" s="108" t="s">
        <v>10</v>
      </c>
      <c r="D213" s="109"/>
      <c r="E213" s="109">
        <v>248</v>
      </c>
      <c r="F213" s="109"/>
      <c r="H213" s="1">
        <f>SUM(D213:G213)</f>
        <v>248</v>
      </c>
      <c r="I213" s="1">
        <f>H213</f>
        <v>248</v>
      </c>
      <c r="J213" s="1">
        <f>COUNTA(D213:F213)</f>
        <v>1</v>
      </c>
      <c r="K213" s="1">
        <v>16</v>
      </c>
      <c r="L213" s="1">
        <v>141</v>
      </c>
      <c r="M213" s="1">
        <v>15</v>
      </c>
      <c r="N213" s="1">
        <v>140</v>
      </c>
    </row>
    <row r="214" spans="1:14">
      <c r="A214" s="106" t="s">
        <v>908</v>
      </c>
      <c r="B214" s="107" t="s">
        <v>32</v>
      </c>
      <c r="C214" s="108" t="s">
        <v>10</v>
      </c>
      <c r="D214" s="109"/>
      <c r="E214" s="109">
        <v>247</v>
      </c>
      <c r="F214" s="109"/>
      <c r="H214" s="1">
        <f>SUM(D214:G214)</f>
        <v>247</v>
      </c>
      <c r="I214" s="1">
        <f>H214</f>
        <v>247</v>
      </c>
      <c r="J214" s="1">
        <f>COUNTA(D214:F214)</f>
        <v>1</v>
      </c>
      <c r="K214" s="1">
        <v>65</v>
      </c>
      <c r="L214" s="1">
        <v>142</v>
      </c>
      <c r="M214" s="1">
        <v>65</v>
      </c>
      <c r="N214" s="1">
        <v>142</v>
      </c>
    </row>
    <row r="215" spans="1:14">
      <c r="A215" s="106" t="s">
        <v>527</v>
      </c>
      <c r="B215" s="107" t="s">
        <v>33</v>
      </c>
      <c r="C215" s="108" t="s">
        <v>10</v>
      </c>
      <c r="D215" s="109">
        <v>247</v>
      </c>
      <c r="E215" s="109"/>
      <c r="F215" s="109"/>
      <c r="H215" s="1">
        <f>SUM(D215:G215)</f>
        <v>247</v>
      </c>
      <c r="I215" s="1">
        <f>H215</f>
        <v>247</v>
      </c>
      <c r="J215" s="1">
        <f>COUNTA(D215:F215)</f>
        <v>1</v>
      </c>
      <c r="K215" s="1">
        <v>45</v>
      </c>
      <c r="L215" s="1">
        <v>143</v>
      </c>
      <c r="M215" s="1">
        <v>45</v>
      </c>
      <c r="N215" s="1">
        <v>143</v>
      </c>
    </row>
    <row r="216" spans="1:14">
      <c r="A216" s="110" t="s">
        <v>988</v>
      </c>
      <c r="B216" s="111" t="s">
        <v>43</v>
      </c>
      <c r="C216" t="s">
        <v>10</v>
      </c>
      <c r="D216" s="10"/>
      <c r="E216" s="10"/>
      <c r="F216" s="10">
        <v>247</v>
      </c>
      <c r="H216" s="1">
        <f>SUM(D216:G216)</f>
        <v>247</v>
      </c>
      <c r="I216" s="1">
        <f>H216</f>
        <v>247</v>
      </c>
      <c r="J216" s="1">
        <f>COUNTA(D216:F216)</f>
        <v>1</v>
      </c>
      <c r="K216" s="1">
        <v>7</v>
      </c>
      <c r="L216" s="1">
        <v>144</v>
      </c>
      <c r="M216" s="1">
        <v>7</v>
      </c>
      <c r="N216" s="1">
        <v>144</v>
      </c>
    </row>
    <row r="217" spans="1:14">
      <c r="A217" s="106" t="s">
        <v>991</v>
      </c>
      <c r="B217" s="107" t="s">
        <v>33</v>
      </c>
      <c r="C217" s="108" t="s">
        <v>10</v>
      </c>
      <c r="D217" s="109"/>
      <c r="E217" s="109"/>
      <c r="F217" s="109">
        <v>246</v>
      </c>
      <c r="H217" s="1">
        <f>SUM(D217:G217)</f>
        <v>246</v>
      </c>
      <c r="I217" s="1">
        <f>H217</f>
        <v>246</v>
      </c>
      <c r="J217" s="1">
        <f>COUNTA(D217:F217)</f>
        <v>1</v>
      </c>
      <c r="K217" s="1">
        <v>46</v>
      </c>
      <c r="L217" s="1">
        <v>145</v>
      </c>
      <c r="M217" s="1">
        <v>46</v>
      </c>
      <c r="N217" s="1">
        <v>145</v>
      </c>
    </row>
    <row r="218" spans="1:14">
      <c r="A218" s="106" t="s">
        <v>528</v>
      </c>
      <c r="B218" s="107" t="s">
        <v>34</v>
      </c>
      <c r="C218" s="108" t="s">
        <v>10</v>
      </c>
      <c r="D218" s="109">
        <v>246</v>
      </c>
      <c r="E218" s="109"/>
      <c r="F218" s="109"/>
      <c r="H218" s="1">
        <f>SUM(D218:G218)</f>
        <v>246</v>
      </c>
      <c r="I218" s="1">
        <f>H218</f>
        <v>246</v>
      </c>
      <c r="J218" s="1">
        <f>COUNTA(D218:F218)</f>
        <v>1</v>
      </c>
      <c r="K218" s="1">
        <v>17</v>
      </c>
      <c r="L218" s="1">
        <v>146</v>
      </c>
      <c r="M218" s="1">
        <v>17</v>
      </c>
      <c r="N218" s="1">
        <v>146</v>
      </c>
    </row>
    <row r="219" spans="1:14">
      <c r="A219" s="106" t="s">
        <v>909</v>
      </c>
      <c r="B219" s="107" t="s">
        <v>43</v>
      </c>
      <c r="C219" s="108" t="s">
        <v>10</v>
      </c>
      <c r="D219" s="109"/>
      <c r="E219" s="109">
        <v>246</v>
      </c>
      <c r="F219" s="109"/>
      <c r="H219" s="1">
        <f>SUM(D219:G219)</f>
        <v>246</v>
      </c>
      <c r="I219" s="1">
        <f>H219</f>
        <v>246</v>
      </c>
      <c r="J219" s="1">
        <f>COUNTA(D219:F219)</f>
        <v>1</v>
      </c>
      <c r="K219" s="1">
        <v>8</v>
      </c>
      <c r="L219" s="1">
        <v>147</v>
      </c>
      <c r="M219" s="1">
        <v>8</v>
      </c>
      <c r="N219" s="1">
        <v>147</v>
      </c>
    </row>
    <row r="220" spans="1:14">
      <c r="A220" s="110" t="s">
        <v>529</v>
      </c>
      <c r="B220" s="111" t="s">
        <v>32</v>
      </c>
      <c r="C220" t="s">
        <v>10</v>
      </c>
      <c r="D220" s="10">
        <v>245</v>
      </c>
      <c r="E220" s="10"/>
      <c r="F220" s="10"/>
      <c r="H220" s="1">
        <f>SUM(D220:G220)</f>
        <v>245</v>
      </c>
      <c r="I220" s="1">
        <f>H220</f>
        <v>245</v>
      </c>
      <c r="J220" s="1">
        <f>COUNTA(D220:F220)</f>
        <v>1</v>
      </c>
      <c r="K220" s="1">
        <v>66</v>
      </c>
      <c r="L220" s="1">
        <v>148</v>
      </c>
      <c r="M220" s="1">
        <v>66</v>
      </c>
      <c r="N220" s="1">
        <v>148</v>
      </c>
    </row>
    <row r="221" spans="1:14">
      <c r="A221" s="106" t="s">
        <v>993</v>
      </c>
      <c r="B221" s="107" t="s">
        <v>34</v>
      </c>
      <c r="C221" s="108" t="s">
        <v>10</v>
      </c>
      <c r="D221" s="109"/>
      <c r="E221" s="109"/>
      <c r="F221" s="109">
        <v>245</v>
      </c>
      <c r="H221" s="1">
        <f>SUM(D221:G221)</f>
        <v>245</v>
      </c>
      <c r="I221" s="1">
        <f>H221</f>
        <v>245</v>
      </c>
      <c r="J221" s="1">
        <f>COUNTA(D221:F221)</f>
        <v>1</v>
      </c>
      <c r="K221" s="1">
        <v>18</v>
      </c>
      <c r="L221" s="1">
        <v>149</v>
      </c>
      <c r="M221" s="1">
        <v>18</v>
      </c>
      <c r="N221" s="1">
        <v>149</v>
      </c>
    </row>
    <row r="222" spans="1:14">
      <c r="A222" s="110" t="s">
        <v>911</v>
      </c>
      <c r="B222" s="111" t="s">
        <v>34</v>
      </c>
      <c r="C222" t="s">
        <v>10</v>
      </c>
      <c r="D222" s="10"/>
      <c r="E222" s="10">
        <v>245</v>
      </c>
      <c r="F222" s="10"/>
      <c r="H222" s="1">
        <f>SUM(D222:G222)</f>
        <v>245</v>
      </c>
      <c r="I222" s="1">
        <f>H222</f>
        <v>245</v>
      </c>
      <c r="J222" s="1">
        <f>COUNTA(D222:F222)</f>
        <v>1</v>
      </c>
      <c r="K222" s="1">
        <v>19</v>
      </c>
      <c r="L222" s="1">
        <v>150</v>
      </c>
      <c r="M222" s="1">
        <v>18</v>
      </c>
      <c r="N222" s="1">
        <v>149</v>
      </c>
    </row>
    <row r="223" spans="1:14">
      <c r="A223" s="110" t="s">
        <v>994</v>
      </c>
      <c r="B223" s="111" t="s">
        <v>33</v>
      </c>
      <c r="C223" t="s">
        <v>10</v>
      </c>
      <c r="D223" s="10"/>
      <c r="E223" s="10"/>
      <c r="F223" s="10">
        <v>244</v>
      </c>
      <c r="H223" s="1">
        <f>SUM(D223:G223)</f>
        <v>244</v>
      </c>
      <c r="I223" s="1">
        <f>H223</f>
        <v>244</v>
      </c>
      <c r="J223" s="1">
        <f>COUNTA(D223:F223)</f>
        <v>1</v>
      </c>
      <c r="K223" s="1">
        <v>47</v>
      </c>
      <c r="L223" s="1">
        <v>151</v>
      </c>
      <c r="M223" s="1">
        <v>47</v>
      </c>
      <c r="N223" s="1">
        <v>151</v>
      </c>
    </row>
    <row r="224" spans="1:14">
      <c r="A224" s="106" t="s">
        <v>530</v>
      </c>
      <c r="B224" s="107" t="s">
        <v>33</v>
      </c>
      <c r="C224" s="108" t="s">
        <v>10</v>
      </c>
      <c r="D224" s="109">
        <v>244</v>
      </c>
      <c r="E224" s="109"/>
      <c r="F224" s="109"/>
      <c r="H224" s="1">
        <f>SUM(D224:G224)</f>
        <v>244</v>
      </c>
      <c r="I224" s="1">
        <f>H224</f>
        <v>244</v>
      </c>
      <c r="J224" s="1">
        <f>COUNTA(D224:F224)</f>
        <v>1</v>
      </c>
      <c r="K224" s="1">
        <v>48</v>
      </c>
      <c r="L224" s="1">
        <v>152</v>
      </c>
      <c r="M224" s="1">
        <v>47</v>
      </c>
      <c r="N224" s="1">
        <v>151</v>
      </c>
    </row>
    <row r="225" spans="1:14">
      <c r="A225" s="110" t="s">
        <v>912</v>
      </c>
      <c r="B225" s="111" t="s">
        <v>43</v>
      </c>
      <c r="C225" t="s">
        <v>10</v>
      </c>
      <c r="D225" s="10"/>
      <c r="E225" s="10">
        <v>244</v>
      </c>
      <c r="F225" s="10"/>
      <c r="H225" s="1">
        <f>SUM(D225:G225)</f>
        <v>244</v>
      </c>
      <c r="I225" s="1">
        <f>H225</f>
        <v>244</v>
      </c>
      <c r="J225" s="1">
        <f>COUNTA(D225:F225)</f>
        <v>1</v>
      </c>
      <c r="K225" s="1">
        <v>9</v>
      </c>
      <c r="L225" s="1">
        <v>153</v>
      </c>
      <c r="M225" s="1">
        <v>9</v>
      </c>
      <c r="N225" s="1">
        <v>153</v>
      </c>
    </row>
    <row r="226" spans="1:14">
      <c r="A226" s="110" t="s">
        <v>531</v>
      </c>
      <c r="B226" s="111" t="s">
        <v>34</v>
      </c>
      <c r="C226" t="s">
        <v>10</v>
      </c>
      <c r="D226" s="10">
        <v>243</v>
      </c>
      <c r="E226" s="10"/>
      <c r="F226" s="10"/>
      <c r="H226" s="1">
        <f>SUM(D226:G226)</f>
        <v>243</v>
      </c>
      <c r="I226" s="1">
        <f>H226</f>
        <v>243</v>
      </c>
      <c r="J226" s="1">
        <f>COUNTA(D226:F226)</f>
        <v>1</v>
      </c>
      <c r="K226" s="1">
        <v>20</v>
      </c>
      <c r="L226" s="1">
        <v>154</v>
      </c>
      <c r="M226" s="1">
        <v>20</v>
      </c>
      <c r="N226" s="1">
        <v>154</v>
      </c>
    </row>
    <row r="227" spans="1:14">
      <c r="A227" s="106" t="s">
        <v>913</v>
      </c>
      <c r="B227" s="107" t="s">
        <v>43</v>
      </c>
      <c r="C227" s="108" t="s">
        <v>10</v>
      </c>
      <c r="D227" s="109"/>
      <c r="E227" s="109">
        <v>243</v>
      </c>
      <c r="F227" s="109"/>
      <c r="H227" s="1">
        <f>SUM(D227:G227)</f>
        <v>243</v>
      </c>
      <c r="I227" s="1">
        <f>H227</f>
        <v>243</v>
      </c>
      <c r="J227" s="1">
        <f>COUNTA(D227:F227)</f>
        <v>1</v>
      </c>
      <c r="K227" s="1">
        <v>10</v>
      </c>
      <c r="L227" s="1">
        <v>155</v>
      </c>
      <c r="M227" s="1">
        <v>10</v>
      </c>
      <c r="N227" s="1">
        <v>155</v>
      </c>
    </row>
    <row r="228" spans="1:14">
      <c r="A228" s="110" t="s">
        <v>995</v>
      </c>
      <c r="B228" s="111" t="s">
        <v>43</v>
      </c>
      <c r="C228" t="s">
        <v>10</v>
      </c>
      <c r="D228" s="10"/>
      <c r="E228" s="10"/>
      <c r="F228" s="10">
        <v>243</v>
      </c>
      <c r="H228" s="1">
        <f>SUM(D228:G228)</f>
        <v>243</v>
      </c>
      <c r="I228" s="1">
        <f>H228</f>
        <v>243</v>
      </c>
      <c r="J228" s="1">
        <f>COUNTA(D228:F228)</f>
        <v>1</v>
      </c>
      <c r="K228" s="1">
        <v>11</v>
      </c>
      <c r="L228" s="1">
        <v>156</v>
      </c>
      <c r="M228" s="1">
        <v>10</v>
      </c>
      <c r="N228" s="1">
        <v>155</v>
      </c>
    </row>
    <row r="229" spans="1:14">
      <c r="A229" s="110" t="s">
        <v>996</v>
      </c>
      <c r="B229" s="111" t="s">
        <v>33</v>
      </c>
      <c r="C229" t="s">
        <v>10</v>
      </c>
      <c r="D229" s="10"/>
      <c r="E229" s="10"/>
      <c r="F229" s="10">
        <v>242</v>
      </c>
      <c r="H229" s="1">
        <f>SUM(D229:G229)</f>
        <v>242</v>
      </c>
      <c r="I229" s="1">
        <f>H229</f>
        <v>242</v>
      </c>
      <c r="J229" s="1">
        <f>COUNTA(D229:F229)</f>
        <v>1</v>
      </c>
      <c r="K229" s="1">
        <v>49</v>
      </c>
      <c r="L229" s="1">
        <v>157</v>
      </c>
      <c r="M229" s="1">
        <v>49</v>
      </c>
      <c r="N229" s="1">
        <v>157</v>
      </c>
    </row>
    <row r="230" spans="1:14">
      <c r="A230" s="106" t="s">
        <v>532</v>
      </c>
      <c r="B230" s="107" t="s">
        <v>33</v>
      </c>
      <c r="C230" s="108" t="s">
        <v>10</v>
      </c>
      <c r="D230" s="109">
        <v>242</v>
      </c>
      <c r="E230" s="109"/>
      <c r="F230" s="109"/>
      <c r="H230" s="1">
        <f>SUM(D230:G230)</f>
        <v>242</v>
      </c>
      <c r="I230" s="1">
        <f>H230</f>
        <v>242</v>
      </c>
      <c r="J230" s="1">
        <f>COUNTA(D230:F230)</f>
        <v>1</v>
      </c>
      <c r="K230" s="1">
        <v>50</v>
      </c>
      <c r="L230" s="1">
        <v>158</v>
      </c>
      <c r="M230" s="1">
        <v>49</v>
      </c>
      <c r="N230" s="1">
        <v>157</v>
      </c>
    </row>
    <row r="231" spans="1:14">
      <c r="A231" s="110" t="s">
        <v>914</v>
      </c>
      <c r="B231" s="111" t="s">
        <v>43</v>
      </c>
      <c r="C231" t="s">
        <v>10</v>
      </c>
      <c r="D231" s="10"/>
      <c r="E231" s="10">
        <v>242</v>
      </c>
      <c r="F231" s="10"/>
      <c r="H231" s="1">
        <f>SUM(D231:G231)</f>
        <v>242</v>
      </c>
      <c r="I231" s="1">
        <f>H231</f>
        <v>242</v>
      </c>
      <c r="J231" s="1">
        <f>COUNTA(D231:F231)</f>
        <v>1</v>
      </c>
      <c r="K231" s="1">
        <v>12</v>
      </c>
      <c r="L231" s="1">
        <v>159</v>
      </c>
      <c r="M231" s="1">
        <v>12</v>
      </c>
      <c r="N231" s="1">
        <v>159</v>
      </c>
    </row>
    <row r="232" spans="1:14">
      <c r="A232" s="110" t="s">
        <v>533</v>
      </c>
      <c r="B232" s="111" t="s">
        <v>32</v>
      </c>
      <c r="C232" t="s">
        <v>10</v>
      </c>
      <c r="D232" s="10">
        <v>241</v>
      </c>
      <c r="E232" s="10"/>
      <c r="F232" s="10"/>
      <c r="H232" s="1">
        <f>SUM(D232:G232)</f>
        <v>241</v>
      </c>
      <c r="I232" s="1">
        <f>H232</f>
        <v>241</v>
      </c>
      <c r="J232" s="1">
        <f>COUNTA(D232:F232)</f>
        <v>1</v>
      </c>
      <c r="K232" s="1">
        <v>67</v>
      </c>
      <c r="L232" s="1">
        <v>160</v>
      </c>
      <c r="M232" s="1">
        <v>67</v>
      </c>
      <c r="N232" s="1">
        <v>160</v>
      </c>
    </row>
    <row r="233" spans="1:14">
      <c r="A233" s="106" t="s">
        <v>997</v>
      </c>
      <c r="B233" s="107" t="s">
        <v>33</v>
      </c>
      <c r="C233" s="108" t="s">
        <v>10</v>
      </c>
      <c r="D233" s="109"/>
      <c r="E233" s="109"/>
      <c r="F233" s="109">
        <v>240</v>
      </c>
      <c r="H233" s="1">
        <f>SUM(D233:G233)</f>
        <v>240</v>
      </c>
      <c r="I233" s="1">
        <f>H233</f>
        <v>240</v>
      </c>
      <c r="J233" s="1">
        <f>COUNTA(D233:F233)</f>
        <v>1</v>
      </c>
      <c r="K233" s="1">
        <v>51</v>
      </c>
      <c r="L233" s="1">
        <v>161</v>
      </c>
      <c r="M233" s="1">
        <v>51</v>
      </c>
      <c r="N233" s="1">
        <v>161</v>
      </c>
    </row>
    <row r="234" spans="1:14">
      <c r="A234" s="110" t="s">
        <v>534</v>
      </c>
      <c r="B234" s="111" t="s">
        <v>33</v>
      </c>
      <c r="C234" t="s">
        <v>10</v>
      </c>
      <c r="D234" s="10">
        <v>240</v>
      </c>
      <c r="E234" s="10"/>
      <c r="F234" s="10"/>
      <c r="H234" s="1">
        <f>SUM(D234:G234)</f>
        <v>240</v>
      </c>
      <c r="I234" s="1">
        <f>H234</f>
        <v>240</v>
      </c>
      <c r="J234" s="1">
        <f>COUNTA(D234:F234)</f>
        <v>1</v>
      </c>
      <c r="K234" s="1">
        <v>52</v>
      </c>
      <c r="L234" s="1">
        <v>162</v>
      </c>
      <c r="M234" s="1">
        <v>51</v>
      </c>
      <c r="N234" s="1">
        <v>161</v>
      </c>
    </row>
    <row r="235" spans="1:14">
      <c r="A235" s="110" t="s">
        <v>536</v>
      </c>
      <c r="B235" s="111" t="s">
        <v>32</v>
      </c>
      <c r="C235" t="s">
        <v>10</v>
      </c>
      <c r="D235" s="10">
        <v>239</v>
      </c>
      <c r="E235" s="10"/>
      <c r="F235" s="10"/>
      <c r="H235" s="1">
        <f>SUM(D235:G235)</f>
        <v>239</v>
      </c>
      <c r="I235" s="1">
        <f>H235</f>
        <v>239</v>
      </c>
      <c r="J235" s="1">
        <f>COUNTA(D235:F235)</f>
        <v>1</v>
      </c>
      <c r="K235" s="1">
        <v>68</v>
      </c>
      <c r="L235" s="1">
        <v>163</v>
      </c>
      <c r="M235" s="1">
        <v>68</v>
      </c>
      <c r="N235" s="1">
        <v>163</v>
      </c>
    </row>
    <row r="236" spans="1:14">
      <c r="A236" s="106" t="s">
        <v>998</v>
      </c>
      <c r="B236" s="107" t="s">
        <v>32</v>
      </c>
      <c r="C236" s="108" t="s">
        <v>10</v>
      </c>
      <c r="D236" s="109"/>
      <c r="E236" s="109"/>
      <c r="F236" s="109">
        <v>239</v>
      </c>
      <c r="H236" s="1">
        <f>SUM(D236:G236)</f>
        <v>239</v>
      </c>
      <c r="I236" s="1">
        <f>H236</f>
        <v>239</v>
      </c>
      <c r="J236" s="1">
        <f>COUNTA(D236:F236)</f>
        <v>1</v>
      </c>
      <c r="K236" s="1">
        <v>69</v>
      </c>
      <c r="L236" s="1">
        <v>164</v>
      </c>
      <c r="M236" s="1">
        <v>68</v>
      </c>
      <c r="N236" s="1">
        <v>163</v>
      </c>
    </row>
    <row r="237" spans="1:14">
      <c r="A237" s="110" t="s">
        <v>999</v>
      </c>
      <c r="B237" s="111" t="s">
        <v>32</v>
      </c>
      <c r="C237" t="s">
        <v>10</v>
      </c>
      <c r="D237" s="10"/>
      <c r="E237" s="10"/>
      <c r="F237" s="10">
        <v>238</v>
      </c>
      <c r="H237" s="1">
        <f>SUM(D237:G237)</f>
        <v>238</v>
      </c>
      <c r="I237" s="1">
        <f>H237</f>
        <v>238</v>
      </c>
      <c r="J237" s="1">
        <f>COUNTA(D237:F237)</f>
        <v>1</v>
      </c>
      <c r="K237" s="1">
        <v>70</v>
      </c>
      <c r="L237" s="1">
        <v>165</v>
      </c>
      <c r="M237" s="1">
        <v>70</v>
      </c>
      <c r="N237" s="1">
        <v>165</v>
      </c>
    </row>
    <row r="238" spans="1:14">
      <c r="A238" s="110" t="s">
        <v>537</v>
      </c>
      <c r="B238" s="111" t="s">
        <v>34</v>
      </c>
      <c r="C238" t="s">
        <v>10</v>
      </c>
      <c r="D238" s="10">
        <v>238</v>
      </c>
      <c r="E238" s="10"/>
      <c r="F238" s="10"/>
      <c r="H238" s="1">
        <f>SUM(D238:G238)</f>
        <v>238</v>
      </c>
      <c r="I238" s="1">
        <f>H238</f>
        <v>238</v>
      </c>
      <c r="J238" s="1">
        <f>COUNTA(D238:F238)</f>
        <v>1</v>
      </c>
      <c r="K238" s="1">
        <v>21</v>
      </c>
      <c r="L238" s="1">
        <v>166</v>
      </c>
      <c r="M238" s="1">
        <v>21</v>
      </c>
      <c r="N238" s="1">
        <v>166</v>
      </c>
    </row>
    <row r="239" spans="1:14">
      <c r="A239" s="106" t="s">
        <v>538</v>
      </c>
      <c r="B239" s="107" t="s">
        <v>32</v>
      </c>
      <c r="C239" s="108" t="s">
        <v>10</v>
      </c>
      <c r="D239" s="109">
        <v>237</v>
      </c>
      <c r="E239" s="109"/>
      <c r="F239" s="109"/>
      <c r="H239" s="1">
        <f>SUM(D239:G239)</f>
        <v>237</v>
      </c>
      <c r="I239" s="1">
        <f>H239</f>
        <v>237</v>
      </c>
      <c r="J239" s="1">
        <f>COUNTA(D239:F239)</f>
        <v>1</v>
      </c>
      <c r="K239" s="1">
        <v>71</v>
      </c>
      <c r="L239" s="1">
        <v>167</v>
      </c>
      <c r="M239" s="1">
        <v>71</v>
      </c>
      <c r="N239" s="1">
        <v>167</v>
      </c>
    </row>
    <row r="240" spans="1:14">
      <c r="A240" s="106" t="s">
        <v>1000</v>
      </c>
      <c r="B240" s="107" t="s">
        <v>33</v>
      </c>
      <c r="C240" s="108" t="s">
        <v>10</v>
      </c>
      <c r="D240" s="109"/>
      <c r="E240" s="109"/>
      <c r="F240" s="109">
        <v>237</v>
      </c>
      <c r="H240" s="1">
        <f>SUM(D240:G240)</f>
        <v>237</v>
      </c>
      <c r="I240" s="1">
        <f>H240</f>
        <v>237</v>
      </c>
      <c r="J240" s="1">
        <f>COUNTA(D240:F240)</f>
        <v>1</v>
      </c>
      <c r="K240" s="1">
        <v>53</v>
      </c>
      <c r="L240" s="1">
        <v>168</v>
      </c>
      <c r="M240" s="1">
        <v>53</v>
      </c>
      <c r="N240" s="1">
        <v>168</v>
      </c>
    </row>
    <row r="241" spans="1:14">
      <c r="A241" s="106" t="s">
        <v>886</v>
      </c>
      <c r="B241" s="107" t="s">
        <v>33</v>
      </c>
      <c r="C241" s="108" t="s">
        <v>10</v>
      </c>
      <c r="D241" s="109"/>
      <c r="E241" s="109"/>
      <c r="F241" s="109">
        <v>236</v>
      </c>
      <c r="H241" s="1">
        <f>SUM(D241:G241)</f>
        <v>236</v>
      </c>
      <c r="I241" s="1">
        <f>H241</f>
        <v>236</v>
      </c>
      <c r="J241" s="1">
        <f>COUNTA(D241:F241)</f>
        <v>1</v>
      </c>
      <c r="K241" s="1">
        <v>54</v>
      </c>
      <c r="L241" s="1">
        <v>169</v>
      </c>
      <c r="M241" s="1">
        <v>54</v>
      </c>
      <c r="N241" s="1">
        <v>169</v>
      </c>
    </row>
    <row r="242" spans="1:14">
      <c r="A242" s="110" t="s">
        <v>539</v>
      </c>
      <c r="B242" s="111" t="s">
        <v>43</v>
      </c>
      <c r="C242" t="s">
        <v>10</v>
      </c>
      <c r="D242" s="10">
        <v>236</v>
      </c>
      <c r="E242" s="10"/>
      <c r="F242" s="10"/>
      <c r="H242" s="1">
        <f>SUM(D242:G242)</f>
        <v>236</v>
      </c>
      <c r="I242" s="1">
        <f>H242</f>
        <v>236</v>
      </c>
      <c r="J242" s="1">
        <f>COUNTA(D242:F242)</f>
        <v>1</v>
      </c>
      <c r="K242" s="1">
        <v>13</v>
      </c>
      <c r="L242" s="1">
        <v>170</v>
      </c>
      <c r="M242" s="1">
        <v>13</v>
      </c>
      <c r="N242" s="1">
        <v>170</v>
      </c>
    </row>
    <row r="243" spans="1:14">
      <c r="A243" s="110" t="s">
        <v>1003</v>
      </c>
      <c r="B243" s="111" t="s">
        <v>33</v>
      </c>
      <c r="C243" t="s">
        <v>10</v>
      </c>
      <c r="D243" s="10"/>
      <c r="E243" s="10"/>
      <c r="F243" s="10">
        <v>235</v>
      </c>
      <c r="H243" s="1">
        <f>SUM(D243:G243)</f>
        <v>235</v>
      </c>
      <c r="I243" s="1">
        <f>H243</f>
        <v>235</v>
      </c>
      <c r="J243" s="1">
        <f>COUNTA(D243:F243)</f>
        <v>1</v>
      </c>
      <c r="K243" s="1">
        <v>55</v>
      </c>
      <c r="L243" s="1">
        <v>171</v>
      </c>
      <c r="M243" s="1">
        <v>55</v>
      </c>
      <c r="N243" s="1">
        <v>171</v>
      </c>
    </row>
    <row r="244" spans="1:14">
      <c r="A244" s="110" t="s">
        <v>540</v>
      </c>
      <c r="B244" s="111" t="s">
        <v>33</v>
      </c>
      <c r="C244" t="s">
        <v>10</v>
      </c>
      <c r="D244" s="10">
        <v>235</v>
      </c>
      <c r="E244" s="10"/>
      <c r="F244" s="10"/>
      <c r="H244" s="1">
        <f>SUM(D244:G244)</f>
        <v>235</v>
      </c>
      <c r="I244" s="1">
        <f>H244</f>
        <v>235</v>
      </c>
      <c r="J244" s="1">
        <f>COUNTA(D244:F244)</f>
        <v>1</v>
      </c>
      <c r="K244" s="1">
        <v>56</v>
      </c>
      <c r="L244" s="1">
        <v>172</v>
      </c>
      <c r="M244" s="1">
        <v>55</v>
      </c>
      <c r="N244" s="1">
        <v>171</v>
      </c>
    </row>
    <row r="245" spans="1:14">
      <c r="A245" s="106" t="s">
        <v>542</v>
      </c>
      <c r="B245" s="107" t="s">
        <v>32</v>
      </c>
      <c r="C245" s="108" t="s">
        <v>10</v>
      </c>
      <c r="D245" s="109">
        <v>234</v>
      </c>
      <c r="E245" s="109"/>
      <c r="F245" s="109"/>
      <c r="H245" s="1">
        <f>SUM(D245:G245)</f>
        <v>234</v>
      </c>
      <c r="I245" s="1">
        <f>H245</f>
        <v>234</v>
      </c>
      <c r="J245" s="1">
        <f>COUNTA(D245:F245)</f>
        <v>1</v>
      </c>
      <c r="K245" s="1">
        <v>72</v>
      </c>
      <c r="L245" s="1">
        <v>173</v>
      </c>
      <c r="M245" s="1">
        <v>72</v>
      </c>
      <c r="N245" s="1">
        <v>173</v>
      </c>
    </row>
    <row r="246" spans="1:14">
      <c r="A246" s="110" t="s">
        <v>1004</v>
      </c>
      <c r="B246" s="111" t="s">
        <v>33</v>
      </c>
      <c r="C246" t="s">
        <v>10</v>
      </c>
      <c r="D246" s="10"/>
      <c r="E246" s="10"/>
      <c r="F246" s="10">
        <v>234</v>
      </c>
      <c r="H246" s="1">
        <f>SUM(D246:G246)</f>
        <v>234</v>
      </c>
      <c r="I246" s="1">
        <f>H246</f>
        <v>234</v>
      </c>
      <c r="J246" s="1">
        <f>COUNTA(D246:F246)</f>
        <v>1</v>
      </c>
      <c r="K246" s="1">
        <v>57</v>
      </c>
      <c r="L246" s="1">
        <v>174</v>
      </c>
      <c r="M246" s="1">
        <v>57</v>
      </c>
      <c r="N246" s="1">
        <v>174</v>
      </c>
    </row>
    <row r="247" spans="1:14">
      <c r="A247" s="106" t="s">
        <v>543</v>
      </c>
      <c r="B247" s="107" t="s">
        <v>33</v>
      </c>
      <c r="C247" s="108" t="s">
        <v>10</v>
      </c>
      <c r="D247" s="109">
        <v>233</v>
      </c>
      <c r="E247" s="109"/>
      <c r="F247" s="109"/>
      <c r="H247" s="1">
        <f>SUM(D247:G247)</f>
        <v>233</v>
      </c>
      <c r="I247" s="1">
        <f>H247</f>
        <v>233</v>
      </c>
      <c r="J247" s="1">
        <f>COUNTA(D247:F247)</f>
        <v>1</v>
      </c>
      <c r="K247" s="1">
        <v>58</v>
      </c>
      <c r="L247" s="1">
        <v>175</v>
      </c>
      <c r="M247" s="1">
        <v>58</v>
      </c>
      <c r="N247" s="1">
        <v>175</v>
      </c>
    </row>
    <row r="248" spans="1:14">
      <c r="A248" s="106" t="s">
        <v>1005</v>
      </c>
      <c r="B248" s="107" t="s">
        <v>43</v>
      </c>
      <c r="C248" s="108" t="s">
        <v>10</v>
      </c>
      <c r="D248" s="109"/>
      <c r="E248" s="109"/>
      <c r="F248" s="109">
        <v>233</v>
      </c>
      <c r="H248" s="1">
        <f>SUM(D248:G248)</f>
        <v>233</v>
      </c>
      <c r="I248" s="1">
        <f>H248</f>
        <v>233</v>
      </c>
      <c r="J248" s="1">
        <f>COUNTA(D248:F248)</f>
        <v>1</v>
      </c>
      <c r="K248" s="1">
        <v>14</v>
      </c>
      <c r="L248" s="1">
        <v>176</v>
      </c>
      <c r="M248" s="1">
        <v>14</v>
      </c>
      <c r="N248" s="1">
        <v>176</v>
      </c>
    </row>
    <row r="249" spans="1:14">
      <c r="A249" s="106" t="s">
        <v>545</v>
      </c>
      <c r="B249" s="107" t="s">
        <v>37</v>
      </c>
      <c r="C249" s="108" t="s">
        <v>10</v>
      </c>
      <c r="D249" s="109">
        <v>232</v>
      </c>
      <c r="E249" s="109"/>
      <c r="F249" s="109"/>
      <c r="H249" s="1">
        <f>SUM(D249:G249)</f>
        <v>232</v>
      </c>
      <c r="I249" s="1">
        <f>H249</f>
        <v>232</v>
      </c>
      <c r="J249" s="1">
        <f>COUNTA(D249:F249)</f>
        <v>1</v>
      </c>
      <c r="K249" s="1">
        <v>4</v>
      </c>
      <c r="L249" s="1">
        <v>177</v>
      </c>
      <c r="M249" s="1">
        <v>4</v>
      </c>
      <c r="N249" s="1">
        <v>177</v>
      </c>
    </row>
    <row r="250" spans="1:14">
      <c r="A250" s="106" t="s">
        <v>547</v>
      </c>
      <c r="B250" s="107" t="s">
        <v>34</v>
      </c>
      <c r="C250" s="108" t="s">
        <v>10</v>
      </c>
      <c r="D250" s="109">
        <v>231</v>
      </c>
      <c r="E250" s="109"/>
      <c r="F250" s="109"/>
      <c r="H250" s="1">
        <f>SUM(D250:G250)</f>
        <v>231</v>
      </c>
      <c r="I250" s="1">
        <f>H250</f>
        <v>231</v>
      </c>
      <c r="J250" s="1">
        <f>COUNTA(D250:F250)</f>
        <v>1</v>
      </c>
      <c r="K250" s="1">
        <v>22</v>
      </c>
      <c r="L250" s="1">
        <v>178</v>
      </c>
      <c r="M250" s="1">
        <v>22</v>
      </c>
      <c r="N250" s="1">
        <v>178</v>
      </c>
    </row>
    <row r="251" spans="1:14">
      <c r="A251" s="106" t="s">
        <v>1006</v>
      </c>
      <c r="B251" s="107" t="s">
        <v>34</v>
      </c>
      <c r="C251" s="108" t="s">
        <v>10</v>
      </c>
      <c r="D251" s="109"/>
      <c r="E251" s="109"/>
      <c r="F251" s="109">
        <v>231</v>
      </c>
      <c r="H251" s="1">
        <f>SUM(D251:G251)</f>
        <v>231</v>
      </c>
      <c r="I251" s="1">
        <f>H251</f>
        <v>231</v>
      </c>
      <c r="J251" s="1">
        <f>COUNTA(D251:F251)</f>
        <v>1</v>
      </c>
      <c r="K251" s="1">
        <v>23</v>
      </c>
      <c r="L251" s="1">
        <v>179</v>
      </c>
      <c r="M251" s="1">
        <v>22</v>
      </c>
      <c r="N251" s="1">
        <v>178</v>
      </c>
    </row>
    <row r="252" spans="1:14">
      <c r="A252" s="110" t="s">
        <v>548</v>
      </c>
      <c r="B252" s="111" t="s">
        <v>32</v>
      </c>
      <c r="C252" t="s">
        <v>10</v>
      </c>
      <c r="D252" s="10">
        <v>230</v>
      </c>
      <c r="E252" s="10"/>
      <c r="F252" s="10"/>
      <c r="H252" s="1">
        <f>SUM(D252:G252)</f>
        <v>230</v>
      </c>
      <c r="I252" s="1">
        <f>H252</f>
        <v>230</v>
      </c>
      <c r="J252" s="1">
        <f>COUNTA(D252:F252)</f>
        <v>1</v>
      </c>
      <c r="K252" s="1">
        <v>73</v>
      </c>
      <c r="L252" s="1">
        <v>180</v>
      </c>
      <c r="M252" s="1">
        <v>73</v>
      </c>
      <c r="N252" s="1">
        <v>180</v>
      </c>
    </row>
    <row r="253" spans="1:14">
      <c r="A253" s="110" t="s">
        <v>1007</v>
      </c>
      <c r="B253" s="111" t="s">
        <v>34</v>
      </c>
      <c r="C253" t="s">
        <v>10</v>
      </c>
      <c r="D253" s="10"/>
      <c r="E253" s="10"/>
      <c r="F253" s="10">
        <v>230</v>
      </c>
      <c r="H253" s="1">
        <f>SUM(D253:G253)</f>
        <v>230</v>
      </c>
      <c r="I253" s="1">
        <f>H253</f>
        <v>230</v>
      </c>
      <c r="J253" s="1">
        <f>COUNTA(D253:F253)</f>
        <v>1</v>
      </c>
      <c r="K253" s="1">
        <v>24</v>
      </c>
      <c r="L253" s="1">
        <v>181</v>
      </c>
      <c r="M253" s="1">
        <v>24</v>
      </c>
      <c r="N253" s="1">
        <v>181</v>
      </c>
    </row>
    <row r="254" spans="1:14">
      <c r="A254" s="110" t="s">
        <v>549</v>
      </c>
      <c r="B254" s="111" t="s">
        <v>32</v>
      </c>
      <c r="C254" t="s">
        <v>10</v>
      </c>
      <c r="D254" s="10">
        <v>229</v>
      </c>
      <c r="E254" s="10"/>
      <c r="F254" s="10"/>
      <c r="H254" s="1">
        <f>SUM(D254:G254)</f>
        <v>229</v>
      </c>
      <c r="I254" s="1">
        <f>H254</f>
        <v>229</v>
      </c>
      <c r="J254" s="1">
        <f>COUNTA(D254:F254)</f>
        <v>1</v>
      </c>
      <c r="K254" s="1">
        <v>74</v>
      </c>
      <c r="L254" s="1">
        <v>182</v>
      </c>
      <c r="M254" s="1">
        <v>74</v>
      </c>
      <c r="N254" s="1">
        <v>182</v>
      </c>
    </row>
    <row r="255" spans="1:14">
      <c r="A255" s="110" t="s">
        <v>1010</v>
      </c>
      <c r="B255" s="111" t="s">
        <v>33</v>
      </c>
      <c r="C255" t="s">
        <v>10</v>
      </c>
      <c r="D255" s="10"/>
      <c r="E255" s="10"/>
      <c r="F255" s="10">
        <v>229</v>
      </c>
      <c r="H255" s="1">
        <f>SUM(D255:G255)</f>
        <v>229</v>
      </c>
      <c r="I255" s="1">
        <f>H255</f>
        <v>229</v>
      </c>
      <c r="J255" s="1">
        <f>COUNTA(D255:F255)</f>
        <v>1</v>
      </c>
      <c r="K255" s="1">
        <v>59</v>
      </c>
      <c r="L255" s="1">
        <v>183</v>
      </c>
      <c r="M255" s="1">
        <v>59</v>
      </c>
      <c r="N255" s="1">
        <v>183</v>
      </c>
    </row>
    <row r="256" spans="1:14">
      <c r="A256" s="110" t="s">
        <v>552</v>
      </c>
      <c r="B256" s="111" t="s">
        <v>32</v>
      </c>
      <c r="C256" t="s">
        <v>10</v>
      </c>
      <c r="D256" s="10">
        <v>228</v>
      </c>
      <c r="E256" s="10"/>
      <c r="F256" s="10"/>
      <c r="H256" s="1">
        <f>SUM(D256:G256)</f>
        <v>228</v>
      </c>
      <c r="I256" s="1">
        <f>H256</f>
        <v>228</v>
      </c>
      <c r="J256" s="1">
        <f>COUNTA(D256:F256)</f>
        <v>1</v>
      </c>
      <c r="K256" s="1">
        <v>75</v>
      </c>
      <c r="L256" s="1">
        <v>184</v>
      </c>
      <c r="M256" s="1">
        <v>75</v>
      </c>
      <c r="N256" s="1">
        <v>184</v>
      </c>
    </row>
    <row r="257" spans="1:14">
      <c r="A257" s="110" t="s">
        <v>1011</v>
      </c>
      <c r="B257" s="111" t="s">
        <v>32</v>
      </c>
      <c r="C257" t="s">
        <v>10</v>
      </c>
      <c r="D257" s="10"/>
      <c r="E257" s="10"/>
      <c r="F257" s="10">
        <v>228</v>
      </c>
      <c r="H257" s="1">
        <f>SUM(D257:G257)</f>
        <v>228</v>
      </c>
      <c r="I257" s="1">
        <f>H257</f>
        <v>228</v>
      </c>
      <c r="J257" s="1">
        <f>COUNTA(D257:F257)</f>
        <v>1</v>
      </c>
      <c r="K257" s="1">
        <v>76</v>
      </c>
      <c r="L257" s="1">
        <v>185</v>
      </c>
      <c r="M257" s="1">
        <v>75</v>
      </c>
      <c r="N257" s="1">
        <v>184</v>
      </c>
    </row>
    <row r="258" spans="1:14">
      <c r="A258" s="106" t="s">
        <v>1012</v>
      </c>
      <c r="B258" s="107" t="s">
        <v>43</v>
      </c>
      <c r="C258" s="108" t="s">
        <v>10</v>
      </c>
      <c r="D258" s="109"/>
      <c r="E258" s="109"/>
      <c r="F258" s="109">
        <v>227</v>
      </c>
      <c r="H258" s="1">
        <f>SUM(D258:G258)</f>
        <v>227</v>
      </c>
      <c r="I258" s="1">
        <f>H258</f>
        <v>227</v>
      </c>
      <c r="J258" s="1">
        <f>COUNTA(D258:F258)</f>
        <v>1</v>
      </c>
      <c r="K258" s="1">
        <v>15</v>
      </c>
      <c r="L258" s="1">
        <v>186</v>
      </c>
      <c r="M258" s="1">
        <v>15</v>
      </c>
      <c r="N258" s="1">
        <v>186</v>
      </c>
    </row>
    <row r="259" spans="1:14">
      <c r="A259" s="110" t="s">
        <v>553</v>
      </c>
      <c r="B259" s="111" t="s">
        <v>47</v>
      </c>
      <c r="C259" t="s">
        <v>10</v>
      </c>
      <c r="D259" s="10">
        <v>227</v>
      </c>
      <c r="E259" s="10"/>
      <c r="F259" s="10"/>
      <c r="H259" s="1">
        <f>SUM(D259:G259)</f>
        <v>227</v>
      </c>
      <c r="I259" s="1">
        <f>H259</f>
        <v>227</v>
      </c>
      <c r="J259" s="1">
        <f>COUNTA(D259:F259)</f>
        <v>1</v>
      </c>
      <c r="K259" s="1">
        <v>4</v>
      </c>
      <c r="L259" s="1">
        <v>187</v>
      </c>
      <c r="M259" s="1">
        <v>4</v>
      </c>
      <c r="N259" s="1">
        <v>187</v>
      </c>
    </row>
    <row r="260" spans="1:14">
      <c r="A260" s="110" t="s">
        <v>554</v>
      </c>
      <c r="B260" s="111" t="s">
        <v>43</v>
      </c>
      <c r="C260" t="s">
        <v>10</v>
      </c>
      <c r="D260" s="10">
        <v>226</v>
      </c>
      <c r="E260" s="10"/>
      <c r="F260" s="10"/>
      <c r="H260" s="1">
        <f>SUM(D260:G260)</f>
        <v>226</v>
      </c>
      <c r="I260" s="1">
        <f>H260</f>
        <v>226</v>
      </c>
      <c r="J260" s="1">
        <f>COUNTA(D260:F260)</f>
        <v>1</v>
      </c>
      <c r="K260" s="1">
        <v>16</v>
      </c>
      <c r="L260" s="1">
        <v>188</v>
      </c>
      <c r="M260" s="1">
        <v>16</v>
      </c>
      <c r="N260" s="1">
        <v>188</v>
      </c>
    </row>
    <row r="261" spans="1:14">
      <c r="A261" s="110" t="s">
        <v>1013</v>
      </c>
      <c r="B261" s="111" t="s">
        <v>43</v>
      </c>
      <c r="C261" t="s">
        <v>10</v>
      </c>
      <c r="D261" s="10"/>
      <c r="E261" s="10"/>
      <c r="F261" s="10">
        <v>226</v>
      </c>
      <c r="H261" s="1">
        <f>SUM(D261:G261)</f>
        <v>226</v>
      </c>
      <c r="I261" s="1">
        <f>H261</f>
        <v>226</v>
      </c>
      <c r="J261" s="1">
        <f>COUNTA(D261:F261)</f>
        <v>1</v>
      </c>
      <c r="K261" s="1">
        <v>17</v>
      </c>
      <c r="L261" s="1">
        <v>189</v>
      </c>
      <c r="M261" s="1">
        <v>16</v>
      </c>
      <c r="N261" s="1">
        <v>188</v>
      </c>
    </row>
    <row r="262" spans="1:14">
      <c r="A262" s="106" t="s">
        <v>556</v>
      </c>
      <c r="B262" s="107" t="s">
        <v>37</v>
      </c>
      <c r="C262" s="108" t="s">
        <v>10</v>
      </c>
      <c r="D262" s="109">
        <v>225</v>
      </c>
      <c r="E262" s="109"/>
      <c r="F262" s="109"/>
      <c r="H262" s="1">
        <f>SUM(D262:G262)</f>
        <v>225</v>
      </c>
      <c r="I262" s="1">
        <f>H262</f>
        <v>225</v>
      </c>
      <c r="J262" s="1">
        <f>COUNTA(D262:F262)</f>
        <v>1</v>
      </c>
      <c r="K262" s="1">
        <v>5</v>
      </c>
      <c r="L262" s="1">
        <v>190</v>
      </c>
      <c r="M262" s="1">
        <v>5</v>
      </c>
      <c r="N262" s="1">
        <v>190</v>
      </c>
    </row>
    <row r="263" spans="1:14">
      <c r="A263" s="110" t="s">
        <v>1014</v>
      </c>
      <c r="B263" s="111" t="s">
        <v>33</v>
      </c>
      <c r="C263" t="s">
        <v>10</v>
      </c>
      <c r="D263" s="10"/>
      <c r="E263" s="10"/>
      <c r="F263" s="10">
        <v>225</v>
      </c>
      <c r="H263" s="1">
        <f>SUM(D263:G263)</f>
        <v>225</v>
      </c>
      <c r="I263" s="1">
        <f>H263</f>
        <v>225</v>
      </c>
      <c r="J263" s="1">
        <f>COUNTA(D263:F263)</f>
        <v>1</v>
      </c>
      <c r="K263" s="1">
        <v>60</v>
      </c>
      <c r="L263" s="1">
        <v>191</v>
      </c>
      <c r="M263" s="1">
        <v>60</v>
      </c>
      <c r="N263" s="1">
        <v>191</v>
      </c>
    </row>
    <row r="264" spans="1:14">
      <c r="A264" s="110" t="s">
        <v>557</v>
      </c>
      <c r="B264" s="111" t="s">
        <v>616</v>
      </c>
      <c r="C264" t="s">
        <v>10</v>
      </c>
      <c r="D264" s="10">
        <v>224</v>
      </c>
      <c r="E264" s="10"/>
      <c r="F264" s="10"/>
      <c r="H264" s="1">
        <f>SUM(D264:G264)</f>
        <v>224</v>
      </c>
      <c r="I264" s="1">
        <f>H264</f>
        <v>224</v>
      </c>
      <c r="J264" s="1">
        <f>COUNTA(D264:F264)</f>
        <v>1</v>
      </c>
      <c r="K264" s="1">
        <v>3</v>
      </c>
      <c r="L264" s="1">
        <v>192</v>
      </c>
      <c r="M264" s="1">
        <v>3</v>
      </c>
      <c r="N264" s="1">
        <v>192</v>
      </c>
    </row>
    <row r="265" spans="1:14">
      <c r="A265" s="106" t="s">
        <v>1015</v>
      </c>
      <c r="B265" s="107" t="s">
        <v>33</v>
      </c>
      <c r="C265" s="108" t="s">
        <v>10</v>
      </c>
      <c r="D265" s="109"/>
      <c r="E265" s="109"/>
      <c r="F265" s="109">
        <v>224</v>
      </c>
      <c r="H265" s="1">
        <f>SUM(D265:G265)</f>
        <v>224</v>
      </c>
      <c r="I265" s="1">
        <f>H265</f>
        <v>224</v>
      </c>
      <c r="J265" s="1">
        <f>COUNTA(D265:F265)</f>
        <v>1</v>
      </c>
      <c r="K265" s="1">
        <v>61</v>
      </c>
      <c r="L265" s="1">
        <v>193</v>
      </c>
      <c r="M265" s="1">
        <v>61</v>
      </c>
      <c r="N265" s="1">
        <v>193</v>
      </c>
    </row>
    <row r="266" spans="1:14">
      <c r="A266" s="110" t="s">
        <v>558</v>
      </c>
      <c r="B266" s="111" t="s">
        <v>33</v>
      </c>
      <c r="C266" t="s">
        <v>10</v>
      </c>
      <c r="D266" s="10">
        <v>223</v>
      </c>
      <c r="E266" s="10"/>
      <c r="F266" s="10"/>
      <c r="H266" s="1">
        <f>SUM(D266:G266)</f>
        <v>223</v>
      </c>
      <c r="I266" s="1">
        <f>H266</f>
        <v>223</v>
      </c>
      <c r="J266" s="1">
        <f>COUNTA(D266:F266)</f>
        <v>1</v>
      </c>
      <c r="K266" s="1">
        <v>62</v>
      </c>
      <c r="L266" s="1">
        <v>194</v>
      </c>
      <c r="M266" s="1">
        <v>62</v>
      </c>
      <c r="N266" s="1">
        <v>194</v>
      </c>
    </row>
    <row r="267" spans="1:14">
      <c r="A267" s="110" t="s">
        <v>559</v>
      </c>
      <c r="B267" s="111" t="s">
        <v>43</v>
      </c>
      <c r="C267" t="s">
        <v>10</v>
      </c>
      <c r="D267" s="10">
        <v>222</v>
      </c>
      <c r="E267" s="10"/>
      <c r="F267" s="10"/>
      <c r="H267" s="1">
        <f>SUM(D267:G267)</f>
        <v>222</v>
      </c>
      <c r="I267" s="1">
        <f>H267</f>
        <v>222</v>
      </c>
      <c r="J267" s="1">
        <f>COUNTA(D267:F267)</f>
        <v>1</v>
      </c>
      <c r="K267" s="1">
        <v>18</v>
      </c>
      <c r="L267" s="1">
        <v>195</v>
      </c>
      <c r="M267" s="1">
        <v>18</v>
      </c>
      <c r="N267" s="1">
        <v>195</v>
      </c>
    </row>
    <row r="268" spans="1:14">
      <c r="A268" s="106" t="s">
        <v>560</v>
      </c>
      <c r="B268" s="107" t="s">
        <v>33</v>
      </c>
      <c r="C268" s="108" t="s">
        <v>10</v>
      </c>
      <c r="D268" s="109">
        <v>221</v>
      </c>
      <c r="E268" s="109"/>
      <c r="F268" s="109"/>
      <c r="H268" s="1">
        <f>SUM(D268:G268)</f>
        <v>221</v>
      </c>
      <c r="I268" s="1">
        <f>H268</f>
        <v>221</v>
      </c>
      <c r="J268" s="1">
        <f>COUNTA(D268:F268)</f>
        <v>1</v>
      </c>
      <c r="K268" s="1">
        <v>63</v>
      </c>
      <c r="L268" s="1">
        <v>196</v>
      </c>
      <c r="M268" s="1">
        <v>63</v>
      </c>
      <c r="N268" s="1">
        <v>196</v>
      </c>
    </row>
    <row r="269" spans="1:14">
      <c r="A269" s="110" t="s">
        <v>561</v>
      </c>
      <c r="B269" s="111" t="s">
        <v>616</v>
      </c>
      <c r="C269" t="s">
        <v>10</v>
      </c>
      <c r="D269" s="10">
        <v>220</v>
      </c>
      <c r="E269" s="10"/>
      <c r="F269" s="10"/>
      <c r="H269" s="1">
        <f>SUM(D269:G269)</f>
        <v>220</v>
      </c>
      <c r="I269" s="1">
        <f>H269</f>
        <v>220</v>
      </c>
      <c r="J269" s="1">
        <f>COUNTA(D269:F269)</f>
        <v>1</v>
      </c>
      <c r="K269" s="1">
        <v>4</v>
      </c>
      <c r="L269" s="1">
        <v>197</v>
      </c>
      <c r="M269" s="1">
        <v>4</v>
      </c>
      <c r="N269" s="1">
        <v>197</v>
      </c>
    </row>
    <row r="270" spans="1:14">
      <c r="A270" s="110" t="s">
        <v>562</v>
      </c>
      <c r="B270" s="111" t="s">
        <v>32</v>
      </c>
      <c r="C270" t="s">
        <v>10</v>
      </c>
      <c r="D270" s="10">
        <v>219</v>
      </c>
      <c r="E270" s="10"/>
      <c r="F270" s="10"/>
      <c r="H270" s="1">
        <f>SUM(D270:G270)</f>
        <v>219</v>
      </c>
      <c r="I270" s="1">
        <f>H270</f>
        <v>219</v>
      </c>
      <c r="J270" s="1">
        <f>COUNTA(D270:F270)</f>
        <v>1</v>
      </c>
      <c r="K270" s="1">
        <v>77</v>
      </c>
      <c r="L270" s="1">
        <v>198</v>
      </c>
      <c r="M270" s="1">
        <v>77</v>
      </c>
      <c r="N270" s="1">
        <v>198</v>
      </c>
    </row>
    <row r="271" spans="1:14">
      <c r="A271" s="110" t="s">
        <v>564</v>
      </c>
      <c r="B271" s="111" t="s">
        <v>33</v>
      </c>
      <c r="C271" t="s">
        <v>10</v>
      </c>
      <c r="D271" s="10">
        <v>218</v>
      </c>
      <c r="E271" s="10"/>
      <c r="F271" s="10"/>
      <c r="H271" s="1">
        <f>SUM(D271:G271)</f>
        <v>218</v>
      </c>
      <c r="I271" s="1">
        <f>H271</f>
        <v>218</v>
      </c>
      <c r="J271" s="1">
        <f>COUNTA(D271:F271)</f>
        <v>1</v>
      </c>
      <c r="K271" s="1">
        <v>64</v>
      </c>
      <c r="L271" s="1">
        <v>199</v>
      </c>
      <c r="M271" s="1">
        <v>64</v>
      </c>
      <c r="N271" s="1">
        <v>199</v>
      </c>
    </row>
    <row r="272" spans="1:14">
      <c r="A272" s="110" t="s">
        <v>565</v>
      </c>
      <c r="B272" s="111" t="s">
        <v>616</v>
      </c>
      <c r="C272" t="s">
        <v>10</v>
      </c>
      <c r="D272" s="10">
        <v>217</v>
      </c>
      <c r="E272" s="10"/>
      <c r="F272" s="10"/>
      <c r="H272" s="1">
        <f>SUM(D272:G272)</f>
        <v>217</v>
      </c>
      <c r="I272" s="1">
        <f>H272</f>
        <v>217</v>
      </c>
      <c r="J272" s="1">
        <f>COUNTA(D272:F272)</f>
        <v>1</v>
      </c>
      <c r="K272" s="1">
        <v>5</v>
      </c>
      <c r="L272" s="1">
        <v>200</v>
      </c>
      <c r="M272" s="1">
        <v>5</v>
      </c>
      <c r="N272" s="1">
        <v>200</v>
      </c>
    </row>
    <row r="273" spans="1:14">
      <c r="A273" s="106" t="s">
        <v>566</v>
      </c>
      <c r="B273" s="107" t="s">
        <v>33</v>
      </c>
      <c r="C273" s="108" t="s">
        <v>10</v>
      </c>
      <c r="D273" s="109">
        <v>216</v>
      </c>
      <c r="E273" s="109"/>
      <c r="F273" s="109"/>
      <c r="H273" s="1">
        <f>SUM(D273:G273)</f>
        <v>216</v>
      </c>
      <c r="I273" s="1">
        <f>H273</f>
        <v>216</v>
      </c>
      <c r="J273" s="1">
        <f>COUNTA(D273:F273)</f>
        <v>1</v>
      </c>
      <c r="K273" s="1">
        <v>65</v>
      </c>
      <c r="L273" s="1">
        <v>201</v>
      </c>
      <c r="M273" s="1">
        <v>65</v>
      </c>
      <c r="N273" s="1">
        <v>201</v>
      </c>
    </row>
    <row r="274" spans="1:14">
      <c r="A274" s="110" t="s">
        <v>567</v>
      </c>
      <c r="B274" s="111" t="s">
        <v>33</v>
      </c>
      <c r="C274" t="s">
        <v>10</v>
      </c>
      <c r="D274" s="10">
        <v>215</v>
      </c>
      <c r="E274" s="10"/>
      <c r="F274" s="10"/>
      <c r="H274" s="1">
        <f>SUM(D274:G274)</f>
        <v>215</v>
      </c>
      <c r="I274" s="1">
        <f>H274</f>
        <v>215</v>
      </c>
      <c r="J274" s="1">
        <f>COUNTA(D274:F274)</f>
        <v>1</v>
      </c>
      <c r="K274" s="1">
        <v>66</v>
      </c>
      <c r="L274" s="1">
        <v>202</v>
      </c>
      <c r="M274" s="1">
        <v>66</v>
      </c>
      <c r="N274" s="1">
        <v>202</v>
      </c>
    </row>
    <row r="275" spans="1:14">
      <c r="A275" s="110" t="s">
        <v>568</v>
      </c>
      <c r="B275" s="111" t="s">
        <v>616</v>
      </c>
      <c r="C275" t="s">
        <v>10</v>
      </c>
      <c r="D275" s="10">
        <v>214</v>
      </c>
      <c r="E275" s="10"/>
      <c r="F275" s="10"/>
      <c r="H275" s="1">
        <f>SUM(D275:G275)</f>
        <v>214</v>
      </c>
      <c r="I275" s="1">
        <f>H275</f>
        <v>214</v>
      </c>
      <c r="J275" s="1">
        <f>COUNTA(D275:F275)</f>
        <v>1</v>
      </c>
      <c r="K275" s="1">
        <v>6</v>
      </c>
      <c r="L275" s="1">
        <v>203</v>
      </c>
      <c r="M275" s="1">
        <v>6</v>
      </c>
      <c r="N275" s="1">
        <v>203</v>
      </c>
    </row>
    <row r="276" spans="1:14">
      <c r="A276" s="110" t="s">
        <v>569</v>
      </c>
      <c r="B276" s="111" t="s">
        <v>33</v>
      </c>
      <c r="C276" t="s">
        <v>10</v>
      </c>
      <c r="D276" s="10">
        <v>213</v>
      </c>
      <c r="E276" s="10"/>
      <c r="F276" s="10"/>
      <c r="H276" s="1">
        <f>SUM(D276:G276)</f>
        <v>213</v>
      </c>
      <c r="I276" s="1">
        <f>H276</f>
        <v>213</v>
      </c>
      <c r="J276" s="1">
        <f>COUNTA(D276:F276)</f>
        <v>1</v>
      </c>
      <c r="K276" s="1">
        <v>67</v>
      </c>
      <c r="L276" s="1">
        <v>204</v>
      </c>
      <c r="M276" s="1">
        <v>67</v>
      </c>
      <c r="N276" s="1">
        <v>204</v>
      </c>
    </row>
    <row r="277" spans="1:14">
      <c r="A277" s="106" t="s">
        <v>574</v>
      </c>
      <c r="B277" s="107" t="s">
        <v>37</v>
      </c>
      <c r="C277" s="108" t="s">
        <v>10</v>
      </c>
      <c r="D277" s="109">
        <v>212</v>
      </c>
      <c r="E277" s="109"/>
      <c r="F277" s="109"/>
      <c r="H277" s="1">
        <f>SUM(D277:G277)</f>
        <v>212</v>
      </c>
      <c r="I277" s="1">
        <f>H277</f>
        <v>212</v>
      </c>
      <c r="J277" s="1">
        <f>COUNTA(D277:F277)</f>
        <v>1</v>
      </c>
      <c r="K277" s="1">
        <v>6</v>
      </c>
      <c r="L277" s="1">
        <v>205</v>
      </c>
      <c r="M277" s="1">
        <v>6</v>
      </c>
      <c r="N277" s="1">
        <v>205</v>
      </c>
    </row>
    <row r="278" spans="1:14">
      <c r="A278" s="106" t="s">
        <v>575</v>
      </c>
      <c r="B278" s="107" t="s">
        <v>34</v>
      </c>
      <c r="C278" s="108" t="s">
        <v>10</v>
      </c>
      <c r="D278" s="109">
        <v>211</v>
      </c>
      <c r="E278" s="109"/>
      <c r="F278" s="109"/>
      <c r="H278" s="1">
        <f>SUM(D278:G278)</f>
        <v>211</v>
      </c>
      <c r="I278" s="1">
        <f>H278</f>
        <v>211</v>
      </c>
      <c r="J278" s="1">
        <f>COUNTA(D278:F278)</f>
        <v>1</v>
      </c>
      <c r="K278" s="1">
        <v>25</v>
      </c>
      <c r="L278" s="1">
        <v>206</v>
      </c>
      <c r="M278" s="1">
        <v>25</v>
      </c>
      <c r="N278" s="1">
        <v>206</v>
      </c>
    </row>
    <row r="279" spans="1:14">
      <c r="A279" s="106" t="s">
        <v>577</v>
      </c>
      <c r="B279" s="107" t="s">
        <v>33</v>
      </c>
      <c r="C279" s="108" t="s">
        <v>10</v>
      </c>
      <c r="D279" s="109">
        <v>210</v>
      </c>
      <c r="E279" s="109"/>
      <c r="F279" s="109"/>
      <c r="H279" s="1">
        <f>SUM(D279:G279)</f>
        <v>210</v>
      </c>
      <c r="I279" s="1">
        <f>H279</f>
        <v>210</v>
      </c>
      <c r="J279" s="1">
        <f>COUNTA(D279:F279)</f>
        <v>1</v>
      </c>
      <c r="K279" s="1">
        <v>68</v>
      </c>
      <c r="L279" s="1">
        <v>207</v>
      </c>
      <c r="M279" s="1">
        <v>68</v>
      </c>
      <c r="N279" s="1">
        <v>207</v>
      </c>
    </row>
    <row r="280" spans="1:14">
      <c r="A280" s="106" t="s">
        <v>578</v>
      </c>
      <c r="B280" s="107" t="s">
        <v>34</v>
      </c>
      <c r="C280" s="108" t="s">
        <v>10</v>
      </c>
      <c r="D280" s="109">
        <v>209</v>
      </c>
      <c r="E280" s="109"/>
      <c r="F280" s="109"/>
      <c r="H280" s="1">
        <f>SUM(D280:G280)</f>
        <v>209</v>
      </c>
      <c r="I280" s="1">
        <f>H280</f>
        <v>209</v>
      </c>
      <c r="J280" s="1">
        <f>COUNTA(D280:F280)</f>
        <v>1</v>
      </c>
      <c r="K280" s="1">
        <v>26</v>
      </c>
      <c r="L280" s="1">
        <v>208</v>
      </c>
      <c r="M280" s="1">
        <v>26</v>
      </c>
      <c r="N280" s="1">
        <v>208</v>
      </c>
    </row>
    <row r="281" spans="1:14">
      <c r="A281" s="106" t="s">
        <v>579</v>
      </c>
      <c r="B281" s="107" t="s">
        <v>34</v>
      </c>
      <c r="C281" s="108" t="s">
        <v>10</v>
      </c>
      <c r="D281" s="109">
        <v>208</v>
      </c>
      <c r="E281" s="109"/>
      <c r="F281" s="109"/>
      <c r="H281" s="1">
        <f>SUM(D281:G281)</f>
        <v>208</v>
      </c>
      <c r="I281" s="1">
        <f>H281</f>
        <v>208</v>
      </c>
      <c r="J281" s="1">
        <f>COUNTA(D281:F281)</f>
        <v>1</v>
      </c>
      <c r="K281" s="1">
        <v>27</v>
      </c>
      <c r="L281" s="1">
        <v>209</v>
      </c>
      <c r="M281" s="1">
        <v>27</v>
      </c>
      <c r="N281" s="1">
        <v>209</v>
      </c>
    </row>
    <row r="282" spans="1:14">
      <c r="A282" s="106" t="s">
        <v>580</v>
      </c>
      <c r="B282" s="107" t="s">
        <v>32</v>
      </c>
      <c r="C282" s="108" t="s">
        <v>10</v>
      </c>
      <c r="D282" s="109">
        <v>207</v>
      </c>
      <c r="E282" s="109"/>
      <c r="F282" s="109"/>
      <c r="H282" s="1">
        <f>SUM(D282:G282)</f>
        <v>207</v>
      </c>
      <c r="I282" s="1">
        <f>H282</f>
        <v>207</v>
      </c>
      <c r="J282" s="1">
        <f>COUNTA(D282:F282)</f>
        <v>1</v>
      </c>
      <c r="K282" s="1">
        <v>78</v>
      </c>
      <c r="L282" s="1">
        <v>210</v>
      </c>
      <c r="M282" s="1">
        <v>78</v>
      </c>
      <c r="N282" s="1">
        <v>210</v>
      </c>
    </row>
    <row r="283" spans="1:14">
      <c r="A283" s="110" t="s">
        <v>583</v>
      </c>
      <c r="B283" s="111" t="s">
        <v>32</v>
      </c>
      <c r="C283" t="s">
        <v>10</v>
      </c>
      <c r="D283" s="10">
        <v>206</v>
      </c>
      <c r="E283" s="10"/>
      <c r="F283" s="10"/>
      <c r="H283" s="1">
        <f>SUM(D283:G283)</f>
        <v>206</v>
      </c>
      <c r="I283" s="1">
        <f>H283</f>
        <v>206</v>
      </c>
      <c r="J283" s="1">
        <f>COUNTA(D283:F283)</f>
        <v>1</v>
      </c>
      <c r="K283" s="1">
        <v>79</v>
      </c>
      <c r="L283" s="1">
        <v>211</v>
      </c>
      <c r="M283" s="1">
        <v>79</v>
      </c>
      <c r="N283" s="1">
        <v>211</v>
      </c>
    </row>
    <row r="284" spans="1:14">
      <c r="A284" s="106" t="s">
        <v>584</v>
      </c>
      <c r="B284" s="107" t="s">
        <v>32</v>
      </c>
      <c r="C284" s="108" t="s">
        <v>10</v>
      </c>
      <c r="D284" s="109">
        <v>205</v>
      </c>
      <c r="E284" s="109"/>
      <c r="F284" s="109"/>
      <c r="H284" s="1">
        <f>SUM(D284:G284)</f>
        <v>205</v>
      </c>
      <c r="I284" s="1">
        <f>H284</f>
        <v>205</v>
      </c>
      <c r="J284" s="1">
        <f>COUNTA(D284:F284)</f>
        <v>1</v>
      </c>
      <c r="K284" s="1">
        <v>80</v>
      </c>
      <c r="L284" s="1">
        <v>212</v>
      </c>
      <c r="M284" s="1">
        <v>80</v>
      </c>
      <c r="N284" s="1">
        <v>212</v>
      </c>
    </row>
    <row r="285" spans="1:14">
      <c r="A285" s="110" t="s">
        <v>589</v>
      </c>
      <c r="B285" s="111" t="s">
        <v>33</v>
      </c>
      <c r="C285" t="s">
        <v>10</v>
      </c>
      <c r="D285" s="10">
        <v>204</v>
      </c>
      <c r="E285" s="10"/>
      <c r="F285" s="10"/>
      <c r="H285" s="1">
        <f>SUM(D285:G285)</f>
        <v>204</v>
      </c>
      <c r="I285" s="1">
        <f>H285</f>
        <v>204</v>
      </c>
      <c r="J285" s="1">
        <f>COUNTA(D285:F285)</f>
        <v>1</v>
      </c>
      <c r="K285" s="1">
        <v>69</v>
      </c>
      <c r="L285" s="1">
        <v>213</v>
      </c>
      <c r="M285" s="1">
        <v>69</v>
      </c>
      <c r="N285" s="1">
        <v>213</v>
      </c>
    </row>
    <row r="286" spans="1:14">
      <c r="A286" s="106" t="s">
        <v>590</v>
      </c>
      <c r="B286" s="107" t="s">
        <v>43</v>
      </c>
      <c r="C286" s="108" t="s">
        <v>10</v>
      </c>
      <c r="D286" s="109">
        <v>203</v>
      </c>
      <c r="E286" s="109"/>
      <c r="F286" s="109"/>
      <c r="H286" s="1">
        <f>SUM(D286:G286)</f>
        <v>203</v>
      </c>
      <c r="I286" s="1">
        <f>H286</f>
        <v>203</v>
      </c>
      <c r="J286" s="1">
        <f>COUNTA(D286:F286)</f>
        <v>1</v>
      </c>
      <c r="K286" s="1">
        <v>19</v>
      </c>
      <c r="L286" s="1">
        <v>214</v>
      </c>
      <c r="M286" s="1">
        <v>19</v>
      </c>
      <c r="N286" s="1">
        <v>214</v>
      </c>
    </row>
    <row r="287" spans="1:14">
      <c r="A287" s="106" t="s">
        <v>592</v>
      </c>
      <c r="B287" s="107" t="s">
        <v>33</v>
      </c>
      <c r="C287" s="108" t="s">
        <v>10</v>
      </c>
      <c r="D287" s="109">
        <v>202</v>
      </c>
      <c r="E287" s="109"/>
      <c r="F287" s="109"/>
      <c r="H287" s="1">
        <f>SUM(D287:G287)</f>
        <v>202</v>
      </c>
      <c r="I287" s="1">
        <f>H287</f>
        <v>202</v>
      </c>
      <c r="J287" s="1">
        <f>COUNTA(D287:F287)</f>
        <v>1</v>
      </c>
      <c r="K287" s="1">
        <v>70</v>
      </c>
      <c r="L287" s="1">
        <v>215</v>
      </c>
      <c r="M287" s="1">
        <v>70</v>
      </c>
      <c r="N287" s="1">
        <v>215</v>
      </c>
    </row>
    <row r="288" spans="1:14">
      <c r="A288" s="106" t="s">
        <v>593</v>
      </c>
      <c r="B288" s="107" t="s">
        <v>47</v>
      </c>
      <c r="C288" s="108" t="s">
        <v>10</v>
      </c>
      <c r="D288" s="109">
        <v>201</v>
      </c>
      <c r="E288" s="109"/>
      <c r="F288" s="109"/>
      <c r="H288" s="1">
        <f>SUM(D288:G288)</f>
        <v>201</v>
      </c>
      <c r="I288" s="1">
        <f>H288</f>
        <v>201</v>
      </c>
      <c r="J288" s="1">
        <f>COUNTA(D288:F288)</f>
        <v>1</v>
      </c>
      <c r="K288" s="1">
        <v>5</v>
      </c>
      <c r="L288" s="1">
        <v>216</v>
      </c>
      <c r="M288" s="1">
        <v>5</v>
      </c>
      <c r="N288" s="1">
        <v>216</v>
      </c>
    </row>
    <row r="289" spans="1:14">
      <c r="A289" s="110" t="s">
        <v>595</v>
      </c>
      <c r="B289" s="111" t="s">
        <v>32</v>
      </c>
      <c r="C289" t="s">
        <v>10</v>
      </c>
      <c r="D289" s="10">
        <v>200</v>
      </c>
      <c r="E289" s="10"/>
      <c r="F289" s="10"/>
      <c r="H289" s="1">
        <f>SUM(D289:G289)</f>
        <v>200</v>
      </c>
      <c r="I289" s="1">
        <f>H289</f>
        <v>200</v>
      </c>
      <c r="J289" s="1">
        <f>COUNTA(D289:F289)</f>
        <v>1</v>
      </c>
      <c r="K289" s="1">
        <v>81</v>
      </c>
      <c r="L289" s="1">
        <v>217</v>
      </c>
      <c r="M289" s="1">
        <v>81</v>
      </c>
      <c r="N289" s="1">
        <v>217</v>
      </c>
    </row>
    <row r="290" spans="1:14">
      <c r="A290" s="106" t="s">
        <v>600</v>
      </c>
      <c r="B290" s="107" t="s">
        <v>43</v>
      </c>
      <c r="C290" s="108" t="s">
        <v>10</v>
      </c>
      <c r="D290" s="109">
        <v>198</v>
      </c>
      <c r="E290" s="109"/>
      <c r="F290" s="109"/>
      <c r="H290" s="1">
        <f>SUM(D290:G290)</f>
        <v>198</v>
      </c>
      <c r="I290" s="1">
        <f>H290</f>
        <v>198</v>
      </c>
      <c r="J290" s="1">
        <f>COUNTA(D290:F290)</f>
        <v>1</v>
      </c>
      <c r="K290" s="1">
        <v>20</v>
      </c>
      <c r="L290" s="1">
        <v>218</v>
      </c>
      <c r="M290" s="1">
        <v>20</v>
      </c>
      <c r="N290" s="1">
        <v>218</v>
      </c>
    </row>
    <row r="291" spans="1:14">
      <c r="A291" s="110" t="s">
        <v>604</v>
      </c>
      <c r="B291" s="111" t="s">
        <v>34</v>
      </c>
      <c r="C291" t="s">
        <v>10</v>
      </c>
      <c r="D291" s="10">
        <v>197</v>
      </c>
      <c r="E291" s="10"/>
      <c r="F291" s="10"/>
      <c r="H291" s="1">
        <f>SUM(D291:G291)</f>
        <v>197</v>
      </c>
      <c r="I291" s="1">
        <f>H291</f>
        <v>197</v>
      </c>
      <c r="J291" s="1">
        <f>COUNTA(D291:F291)</f>
        <v>1</v>
      </c>
      <c r="K291" s="1">
        <v>28</v>
      </c>
      <c r="L291" s="1">
        <v>219</v>
      </c>
      <c r="M291" s="1">
        <v>28</v>
      </c>
      <c r="N291" s="1">
        <v>219</v>
      </c>
    </row>
    <row r="292" spans="1:14">
      <c r="A292" s="106" t="s">
        <v>610</v>
      </c>
      <c r="B292" s="107" t="s">
        <v>47</v>
      </c>
      <c r="C292" s="108" t="s">
        <v>10</v>
      </c>
      <c r="D292" s="109">
        <v>196</v>
      </c>
      <c r="E292" s="109"/>
      <c r="F292" s="109"/>
      <c r="H292" s="1">
        <f>SUM(D292:G292)</f>
        <v>196</v>
      </c>
      <c r="I292" s="1">
        <f>H292</f>
        <v>196</v>
      </c>
      <c r="J292" s="1">
        <f>COUNTA(D292:F292)</f>
        <v>1</v>
      </c>
      <c r="K292" s="1">
        <v>6</v>
      </c>
      <c r="L292" s="1">
        <v>220</v>
      </c>
      <c r="M292" s="1">
        <v>6</v>
      </c>
      <c r="N292" s="1">
        <v>220</v>
      </c>
    </row>
  </sheetData>
  <sortState ref="A2:N292">
    <sortCondition ref="C2:C292"/>
    <sortCondition descending="1" ref="I2:I292"/>
  </sortState>
  <printOptions gridLines="1"/>
  <pageMargins left="0.23622047244094491" right="0.15748031496062992" top="0.38" bottom="0.74803149606299213" header="0.31496062992125984" footer="0.31496062992125984"/>
  <pageSetup paperSize="9" scale="55" fitToHeight="2" orientation="portrait" horizontalDpi="4294967293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Tableau croisé</vt:lpstr>
      <vt:lpstr>Liste données</vt:lpstr>
      <vt:lpstr>Trail du Rouergue</vt:lpstr>
      <vt:lpstr>Trailou de la Muse</vt:lpstr>
      <vt:lpstr>Trail du Gourg d'enfer</vt:lpstr>
      <vt:lpstr>Classement Nature 2015</vt:lpstr>
      <vt:lpstr>'Classement Nature 2015'!Impression_des_titres</vt:lpstr>
      <vt:lpstr>'Trail du Gourg d''enfer'!Zone_d_impression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Belveze</dc:creator>
  <cp:lastModifiedBy>Jean-Pierre Belveze</cp:lastModifiedBy>
  <cp:lastPrinted>2015-06-10T14:34:47Z</cp:lastPrinted>
  <dcterms:created xsi:type="dcterms:W3CDTF">2014-01-11T07:51:39Z</dcterms:created>
  <dcterms:modified xsi:type="dcterms:W3CDTF">2015-08-09T16:57:34Z</dcterms:modified>
</cp:coreProperties>
</file>